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iago.melo\Desktop\"/>
    </mc:Choice>
  </mc:AlternateContent>
  <bookViews>
    <workbookView xWindow="0" yWindow="0" windowWidth="25200" windowHeight="11385"/>
  </bookViews>
  <sheets>
    <sheet name="Planilha " sheetId="2" r:id="rId1"/>
  </sheets>
  <externalReferences>
    <externalReference r:id="rId2"/>
  </externalReferences>
  <definedNames>
    <definedName name="__IV100500" localSheetId="0">'[1]MANCHA 20- NORTE'!#REF!</definedName>
    <definedName name="__IV100500">'[1]MANCHA 20- NORTE'!#REF!</definedName>
    <definedName name="__IV65617" localSheetId="0">'[1]MANCHA 20- NORTE'!#REF!</definedName>
    <definedName name="__IV65617">'[1]MANCHA 20- NORTE'!#REF!</definedName>
    <definedName name="__IV65999" localSheetId="0">'[1]MANCHA 20- NORTE'!#REF!</definedName>
    <definedName name="__IV65999">'[1]MANCHA 20- NORTE'!#REF!</definedName>
    <definedName name="__IV66000" localSheetId="0">'[1]MANCHA 20- NORTE'!#REF!</definedName>
    <definedName name="__IV66000">'[1]MANCHA 20- NORTE'!#REF!</definedName>
    <definedName name="__IV67021" localSheetId="0">'[1]MANCHA 20- NORTE'!#REF!</definedName>
    <definedName name="__IV67021">'[1]MANCHA 20- NORTE'!#REF!</definedName>
    <definedName name="__IV67022" localSheetId="0">'[1]MANCHA 20- NORTE'!#REF!</definedName>
    <definedName name="__IV67022">'[1]MANCHA 20- NORTE'!#REF!</definedName>
    <definedName name="__IV69999" localSheetId="0">'[1]MANCHA 20- NORTE'!#REF!</definedName>
    <definedName name="__IV69999">'[1]MANCHA 20- NORTE'!#REF!</definedName>
    <definedName name="__IV99999" localSheetId="0">'[1]MANCHA 20- NORTE'!#REF!</definedName>
    <definedName name="__IV99999">'[1]MANCHA 20- NORTE'!#REF!</definedName>
    <definedName name="_aga14" localSheetId="0">#REF!</definedName>
    <definedName name="_aga14">#REF!</definedName>
    <definedName name="_aga16" localSheetId="0">#REF!</definedName>
    <definedName name="_aga16">#REF!</definedName>
    <definedName name="_asc321" localSheetId="0">#REF!</definedName>
    <definedName name="_asc321">#REF!</definedName>
    <definedName name="_bur3220" localSheetId="0">#REF!</definedName>
    <definedName name="_bur3220">#REF!</definedName>
    <definedName name="_cap20" localSheetId="0">#REF!</definedName>
    <definedName name="_cap20">#REF!</definedName>
    <definedName name="_ccr12" localSheetId="0">#REF!</definedName>
    <definedName name="_ccr12">#REF!</definedName>
    <definedName name="_cva32" localSheetId="0">#REF!</definedName>
    <definedName name="_cva32">#REF!</definedName>
    <definedName name="_cva50" localSheetId="0">#REF!</definedName>
    <definedName name="_cva50">#REF!</definedName>
    <definedName name="_cva60" localSheetId="0">#REF!</definedName>
    <definedName name="_cva60">#REF!</definedName>
    <definedName name="_cve45100" localSheetId="0">#REF!</definedName>
    <definedName name="_cve45100">#REF!</definedName>
    <definedName name="_cve90100" localSheetId="0">#REF!</definedName>
    <definedName name="_cve90100">#REF!</definedName>
    <definedName name="_cve9040" localSheetId="0">#REF!</definedName>
    <definedName name="_cve9040">#REF!</definedName>
    <definedName name="_djm10" localSheetId="0">#REF!</definedName>
    <definedName name="_djm10">#REF!</definedName>
    <definedName name="_djm15" localSheetId="0">#REF!</definedName>
    <definedName name="_djm15">#REF!</definedName>
    <definedName name="_epl2" localSheetId="0">#REF!</definedName>
    <definedName name="_epl2">#REF!</definedName>
    <definedName name="_epl5" localSheetId="0">#REF!</definedName>
    <definedName name="_epl5">#REF!</definedName>
    <definedName name="_est15" localSheetId="0">#REF!</definedName>
    <definedName name="_est15">#REF!</definedName>
    <definedName name="_fil1" localSheetId="0">#REF!</definedName>
    <definedName name="_fil1">#REF!</definedName>
    <definedName name="_fil2" localSheetId="0">#REF!</definedName>
    <definedName name="_fil2">#REF!</definedName>
    <definedName name="_xlnm._FilterDatabase" localSheetId="0" hidden="1">'Planilha '!$A$4:$H$23</definedName>
    <definedName name="_fio12" localSheetId="0">#REF!</definedName>
    <definedName name="_fio12">#REF!</definedName>
    <definedName name="_fis5" localSheetId="0">#REF!</definedName>
    <definedName name="_fis5">#REF!</definedName>
    <definedName name="_flf50" localSheetId="0">#REF!</definedName>
    <definedName name="_flf50">#REF!</definedName>
    <definedName name="_flf60" localSheetId="0">#REF!</definedName>
    <definedName name="_flf60">#REF!</definedName>
    <definedName name="_fpd12" localSheetId="0">#REF!</definedName>
    <definedName name="_fpd12">#REF!</definedName>
    <definedName name="_fvr10" localSheetId="0">#REF!</definedName>
    <definedName name="_fvr10">#REF!</definedName>
    <definedName name="_itu1" localSheetId="0">#REF!</definedName>
    <definedName name="_itu1">#REF!</definedName>
    <definedName name="_IV100500" localSheetId="0">#REF!</definedName>
    <definedName name="_IV100500">#REF!</definedName>
    <definedName name="_IV65617" localSheetId="0">#REF!</definedName>
    <definedName name="_IV65617">#REF!</definedName>
    <definedName name="_IV65999" localSheetId="0">#REF!</definedName>
    <definedName name="_IV65999">#REF!</definedName>
    <definedName name="_IV66000" localSheetId="0">#REF!</definedName>
    <definedName name="_IV66000">#REF!</definedName>
    <definedName name="_IV67021" localSheetId="0">#REF!</definedName>
    <definedName name="_IV67021">#REF!</definedName>
    <definedName name="_IV67022" localSheetId="0">#REF!</definedName>
    <definedName name="_IV67022">#REF!</definedName>
    <definedName name="_IV69999" localSheetId="0">#REF!</definedName>
    <definedName name="_IV69999">#REF!</definedName>
    <definedName name="_IV99999" localSheetId="0">#REF!</definedName>
    <definedName name="_IV99999">#REF!</definedName>
    <definedName name="_jla20" localSheetId="0">#REF!</definedName>
    <definedName name="_jla20">#REF!</definedName>
    <definedName name="_jla32" localSheetId="0">#REF!</definedName>
    <definedName name="_jla32">#REF!</definedName>
    <definedName name="_lpi100" localSheetId="0">#REF!</definedName>
    <definedName name="_lpi100">#REF!</definedName>
    <definedName name="_lvg10060" localSheetId="0">#REF!</definedName>
    <definedName name="_lvg10060">#REF!</definedName>
    <definedName name="_lvp32" localSheetId="0">#REF!</definedName>
    <definedName name="_lvp32">#REF!</definedName>
    <definedName name="_lxa1">NA()</definedName>
    <definedName name="_man50" localSheetId="0">#REF!</definedName>
    <definedName name="_man50">#REF!</definedName>
    <definedName name="_ope1" localSheetId="0">#REF!</definedName>
    <definedName name="_ope1">#REF!</definedName>
    <definedName name="_ope2" localSheetId="0">#REF!</definedName>
    <definedName name="_ope2">#REF!</definedName>
    <definedName name="_ope3" localSheetId="0">#REF!</definedName>
    <definedName name="_ope3">#REF!</definedName>
    <definedName name="_pne1" localSheetId="0">#REF!</definedName>
    <definedName name="_pne1">#REF!</definedName>
    <definedName name="_pne2" localSheetId="0">#REF!</definedName>
    <definedName name="_pne2">#REF!</definedName>
    <definedName name="_prg1515" localSheetId="0">#REF!</definedName>
    <definedName name="_prg1515">#REF!</definedName>
    <definedName name="_prg1827" localSheetId="0">#REF!</definedName>
    <definedName name="_prg1827">#REF!</definedName>
    <definedName name="_ptc7">NA()</definedName>
    <definedName name="_ptm6" localSheetId="0">#REF!</definedName>
    <definedName name="_ptm6">#REF!</definedName>
    <definedName name="_qdm3" localSheetId="0">#REF!</definedName>
    <definedName name="_qdm3">#REF!</definedName>
    <definedName name="_rcm10" localSheetId="0">#REF!</definedName>
    <definedName name="_rcm10">#REF!</definedName>
    <definedName name="_rcm15" localSheetId="0">#REF!</definedName>
    <definedName name="_rcm15">#REF!</definedName>
    <definedName name="_rcm20" localSheetId="0">#REF!</definedName>
    <definedName name="_rcm20">#REF!</definedName>
    <definedName name="_rcm5" localSheetId="0">#REF!</definedName>
    <definedName name="_rcm5">#REF!</definedName>
    <definedName name="_res10" localSheetId="0">#REF!</definedName>
    <definedName name="_res10">#REF!</definedName>
    <definedName name="_res15" localSheetId="0">#REF!</definedName>
    <definedName name="_res15">#REF!</definedName>
    <definedName name="_res5" localSheetId="0">#REF!</definedName>
    <definedName name="_res5">#REF!</definedName>
    <definedName name="_rge32" localSheetId="0">#REF!</definedName>
    <definedName name="_rge32">#REF!</definedName>
    <definedName name="_rgf60" localSheetId="0">#REF!</definedName>
    <definedName name="_rgf60">#REF!</definedName>
    <definedName name="_rgp1" localSheetId="0">#REF!</definedName>
    <definedName name="_rgp1">#REF!</definedName>
    <definedName name="_tap100" localSheetId="0">#REF!</definedName>
    <definedName name="_tap100">#REF!</definedName>
    <definedName name="_tb112" localSheetId="0">#REF!</definedName>
    <definedName name="_tb112">#REF!</definedName>
    <definedName name="_tb16" localSheetId="0">#REF!</definedName>
    <definedName name="_tb16">#REF!</definedName>
    <definedName name="_tb19" localSheetId="0">#REF!</definedName>
    <definedName name="_tb19">#REF!</definedName>
    <definedName name="_tba20" localSheetId="0">#REF!</definedName>
    <definedName name="_tba20">#REF!</definedName>
    <definedName name="_tba32" localSheetId="0">#REF!</definedName>
    <definedName name="_tba32">#REF!</definedName>
    <definedName name="_tba50" localSheetId="0">#REF!</definedName>
    <definedName name="_tba50">#REF!</definedName>
    <definedName name="_tba60" localSheetId="0">#REF!</definedName>
    <definedName name="_tba60">#REF!</definedName>
    <definedName name="_tbe100" localSheetId="0">#REF!</definedName>
    <definedName name="_tbe100">#REF!</definedName>
    <definedName name="_tbe40" localSheetId="0">#REF!</definedName>
    <definedName name="_tbe40">#REF!</definedName>
    <definedName name="_tbe50" localSheetId="0">#REF!</definedName>
    <definedName name="_tbe50">#REF!</definedName>
    <definedName name="_tca80" localSheetId="0">#REF!</definedName>
    <definedName name="_tca80">#REF!</definedName>
    <definedName name="_tea32" localSheetId="0">#REF!</definedName>
    <definedName name="_tea32">#REF!</definedName>
    <definedName name="_tea4560" localSheetId="0">#REF!</definedName>
    <definedName name="_tea4560">#REF!</definedName>
    <definedName name="_tee100" localSheetId="0">#REF!</definedName>
    <definedName name="_tee100">#REF!</definedName>
    <definedName name="_ter10050" localSheetId="0">#REF!</definedName>
    <definedName name="_ter10050">#REF!</definedName>
    <definedName name="_tfg50" localSheetId="0">#REF!</definedName>
    <definedName name="_tfg50">#REF!</definedName>
    <definedName name="_tlf6" localSheetId="0">#REF!</definedName>
    <definedName name="_tlf6">#REF!</definedName>
    <definedName name="_tub10012" localSheetId="0">#REF!</definedName>
    <definedName name="_tub10012">#REF!</definedName>
    <definedName name="_tub10015" localSheetId="0">#REF!</definedName>
    <definedName name="_tub10015">#REF!</definedName>
    <definedName name="_tub10020" localSheetId="0">#REF!</definedName>
    <definedName name="_tub10020">#REF!</definedName>
    <definedName name="_tub15012" localSheetId="0">#REF!</definedName>
    <definedName name="_tub15012">#REF!</definedName>
    <definedName name="_tub4012" localSheetId="0">#REF!</definedName>
    <definedName name="_tub4012">#REF!</definedName>
    <definedName name="_tub4015" localSheetId="0">#REF!</definedName>
    <definedName name="_tub4015">#REF!</definedName>
    <definedName name="_tub4020" localSheetId="0">#REF!</definedName>
    <definedName name="_tub4020">#REF!</definedName>
    <definedName name="_tub5012" localSheetId="0">#REF!</definedName>
    <definedName name="_tub5012">#REF!</definedName>
    <definedName name="_tub5015" localSheetId="0">#REF!</definedName>
    <definedName name="_tub5015">#REF!</definedName>
    <definedName name="_tub5020" localSheetId="0">#REF!</definedName>
    <definedName name="_tub5020">#REF!</definedName>
    <definedName name="_tub7512" localSheetId="0">#REF!</definedName>
    <definedName name="_tub7512">#REF!</definedName>
    <definedName name="_tub7515" localSheetId="0">#REF!</definedName>
    <definedName name="_tub7515">#REF!</definedName>
    <definedName name="_tub7520" localSheetId="0">#REF!</definedName>
    <definedName name="_tub7520">#REF!</definedName>
    <definedName name="acl" localSheetId="0">#REF!</definedName>
    <definedName name="acl">#REF!</definedName>
    <definedName name="aço" localSheetId="0">#REF!</definedName>
    <definedName name="aço">#REF!</definedName>
    <definedName name="ade" localSheetId="0">#REF!</definedName>
    <definedName name="ade">#REF!</definedName>
    <definedName name="adtimp" localSheetId="0">#REF!</definedName>
    <definedName name="adtimp">#REF!</definedName>
    <definedName name="afi" localSheetId="0">#REF!</definedName>
    <definedName name="afi">#REF!</definedName>
    <definedName name="afp" localSheetId="0">#REF!</definedName>
    <definedName name="afp">#REF!</definedName>
    <definedName name="agr" localSheetId="0">#REF!</definedName>
    <definedName name="agr">#REF!</definedName>
    <definedName name="amc" localSheetId="0">#REF!</definedName>
    <definedName name="amc">#REF!</definedName>
    <definedName name="amd" localSheetId="0">#REF!</definedName>
    <definedName name="amd">#REF!</definedName>
    <definedName name="ame" localSheetId="0">#REF!</definedName>
    <definedName name="ame">#REF!</definedName>
    <definedName name="amm" localSheetId="0">#REF!</definedName>
    <definedName name="amm">#REF!</definedName>
    <definedName name="anb" localSheetId="0">#REF!</definedName>
    <definedName name="anb">#REF!</definedName>
    <definedName name="apc">NA()</definedName>
    <definedName name="apc_8">NA()</definedName>
    <definedName name="apmfs" localSheetId="0">#REF!</definedName>
    <definedName name="apmfs">#REF!</definedName>
    <definedName name="are" localSheetId="0">#REF!</definedName>
    <definedName name="are">#REF!</definedName>
    <definedName name="_xlnm.Print_Area" localSheetId="0">'Planilha '!$A$1:$H$23</definedName>
    <definedName name="B320I" localSheetId="0">#REF!</definedName>
    <definedName name="B320I">#REF!</definedName>
    <definedName name="B320P" localSheetId="0">#REF!</definedName>
    <definedName name="B320P">#REF!</definedName>
    <definedName name="B500I" localSheetId="0">#REF!</definedName>
    <definedName name="B500I">#REF!</definedName>
    <definedName name="B500P" localSheetId="0">#REF!</definedName>
    <definedName name="B500P">#REF!</definedName>
    <definedName name="bcc10.10" localSheetId="0">#REF!</definedName>
    <definedName name="bcc10.10">#REF!</definedName>
    <definedName name="bcc10.20" localSheetId="0">#REF!</definedName>
    <definedName name="bcc10.20">#REF!</definedName>
    <definedName name="bcc4.5" localSheetId="0">#REF!</definedName>
    <definedName name="bcc4.5">#REF!</definedName>
    <definedName name="bcc5.10" localSheetId="0">#REF!</definedName>
    <definedName name="bcc5.10">#REF!</definedName>
    <definedName name="bcc5.15" localSheetId="0">#REF!</definedName>
    <definedName name="bcc5.15">#REF!</definedName>
    <definedName name="bcc5.20" localSheetId="0">#REF!</definedName>
    <definedName name="bcc5.20">#REF!</definedName>
    <definedName name="bcc5.5" localSheetId="0">#REF!</definedName>
    <definedName name="bcc5.5">#REF!</definedName>
    <definedName name="bcc6.10" localSheetId="0">#REF!</definedName>
    <definedName name="bcc6.10">#REF!</definedName>
    <definedName name="bcc6.15" localSheetId="0">#REF!</definedName>
    <definedName name="bcc6.15">#REF!</definedName>
    <definedName name="bcc6.20" localSheetId="0">#REF!</definedName>
    <definedName name="bcc6.20">#REF!</definedName>
    <definedName name="bcc6.5" localSheetId="0">#REF!</definedName>
    <definedName name="bcc6.5">#REF!</definedName>
    <definedName name="bcc8.10" localSheetId="0">#REF!</definedName>
    <definedName name="bcc8.10">#REF!</definedName>
    <definedName name="bcc8.15" localSheetId="0">#REF!</definedName>
    <definedName name="bcc8.15">#REF!</definedName>
    <definedName name="bcc8.20" localSheetId="0">#REF!</definedName>
    <definedName name="bcc8.20">#REF!</definedName>
    <definedName name="bcc8.5" localSheetId="0">#REF!</definedName>
    <definedName name="bcc8.5">#REF!</definedName>
    <definedName name="bcf" localSheetId="0">#REF!</definedName>
    <definedName name="bcf">#REF!</definedName>
    <definedName name="bcp" localSheetId="0">#REF!</definedName>
    <definedName name="bcp">#REF!</definedName>
    <definedName name="BDI" localSheetId="0">#REF!</definedName>
    <definedName name="BDI">#REF!</definedName>
    <definedName name="BDIE">NA()</definedName>
    <definedName name="bet" localSheetId="0">#REF!</definedName>
    <definedName name="bet">#REF!</definedName>
    <definedName name="bomp2" localSheetId="0">#REF!</definedName>
    <definedName name="bomp2">#REF!</definedName>
    <definedName name="BPF" localSheetId="0">#REF!</definedName>
    <definedName name="BPF">#REF!</definedName>
    <definedName name="CA15I" localSheetId="0">#REF!</definedName>
    <definedName name="CA15I">#REF!</definedName>
    <definedName name="CA15P" localSheetId="0">#REF!</definedName>
    <definedName name="CA15P">#REF!</definedName>
    <definedName name="CA25I" localSheetId="0">#REF!</definedName>
    <definedName name="CA25I">#REF!</definedName>
    <definedName name="CA25P" localSheetId="0">#REF!</definedName>
    <definedName name="CA25P">#REF!</definedName>
    <definedName name="caba1_0">NA()</definedName>
    <definedName name="caba1_0_8">NA()</definedName>
    <definedName name="caba4">NA()</definedName>
    <definedName name="caba4_8">NA()</definedName>
    <definedName name="cal" localSheetId="0">#REF!</definedName>
    <definedName name="cal">#REF!</definedName>
    <definedName name="calpi" localSheetId="0">#REF!</definedName>
    <definedName name="calpi">#REF!</definedName>
    <definedName name="camp" localSheetId="0">#REF!</definedName>
    <definedName name="camp">#REF!</definedName>
    <definedName name="CB10I" localSheetId="0">#REF!</definedName>
    <definedName name="CB10I">#REF!</definedName>
    <definedName name="CB10P" localSheetId="0">#REF!</definedName>
    <definedName name="CB10P">#REF!</definedName>
    <definedName name="CB4I" localSheetId="0">#REF!</definedName>
    <definedName name="CB4I">#REF!</definedName>
    <definedName name="CB4P" localSheetId="0">#REF!</definedName>
    <definedName name="CB4P">#REF!</definedName>
    <definedName name="CB6.5I" localSheetId="0">#REF!</definedName>
    <definedName name="CB6.5I">#REF!</definedName>
    <definedName name="CB6.5P" localSheetId="0">#REF!</definedName>
    <definedName name="CB6.5P">#REF!</definedName>
    <definedName name="CB6I" localSheetId="0">#REF!</definedName>
    <definedName name="CB6I">#REF!</definedName>
    <definedName name="CB6P" localSheetId="0">#REF!</definedName>
    <definedName name="CB6P">#REF!</definedName>
    <definedName name="cbas" localSheetId="0">#REF!</definedName>
    <definedName name="cbas">#REF!</definedName>
    <definedName name="ccp" localSheetId="0">#REF!</definedName>
    <definedName name="ccp">#REF!</definedName>
    <definedName name="cds" localSheetId="0">#REF!</definedName>
    <definedName name="cds">#REF!</definedName>
    <definedName name="cec20x20" localSheetId="0">#REF!</definedName>
    <definedName name="cec20x20">#REF!</definedName>
    <definedName name="cer1_2" localSheetId="0">#REF!</definedName>
    <definedName name="cer1_2">#REF!</definedName>
    <definedName name="chaf" localSheetId="0">#REF!</definedName>
    <definedName name="chaf">#REF!</definedName>
    <definedName name="cib" localSheetId="0">#REF!</definedName>
    <definedName name="cib">#REF!</definedName>
    <definedName name="cim" localSheetId="0">#REF!</definedName>
    <definedName name="cim">#REF!</definedName>
    <definedName name="clp" localSheetId="0">#REF!</definedName>
    <definedName name="clp">#REF!</definedName>
    <definedName name="clr1_2" localSheetId="0">#REF!</definedName>
    <definedName name="clr1_2">#REF!</definedName>
    <definedName name="CM9I" localSheetId="0">#REF!</definedName>
    <definedName name="CM9I">#REF!</definedName>
    <definedName name="CM9P" localSheetId="0">#REF!</definedName>
    <definedName name="CM9P">#REF!</definedName>
    <definedName name="comp" localSheetId="0">#REF!</definedName>
    <definedName name="comp">#REF!</definedName>
    <definedName name="CPA" localSheetId="0">#REF!</definedName>
    <definedName name="CPA">#REF!</definedName>
    <definedName name="CPAF" localSheetId="0">#REF!</definedName>
    <definedName name="CPAF">#REF!</definedName>
    <definedName name="ctfa4" localSheetId="0">#REF!</definedName>
    <definedName name="ctfa4">#REF!</definedName>
    <definedName name="ctpvc" localSheetId="0">#REF!</definedName>
    <definedName name="ctpvc">#REF!</definedName>
    <definedName name="cumeeira" localSheetId="0">#REF!</definedName>
    <definedName name="cumeeira">#REF!</definedName>
    <definedName name="cumeira" localSheetId="0">#REF!</definedName>
    <definedName name="cumeira">#REF!</definedName>
    <definedName name="cxp4x2" localSheetId="0">#REF!</definedName>
    <definedName name="cxp4x2">#REF!</definedName>
    <definedName name="D6I" localSheetId="0">#REF!</definedName>
    <definedName name="D6I">#REF!</definedName>
    <definedName name="D6P" localSheetId="0">#REF!</definedName>
    <definedName name="D6P">#REF!</definedName>
    <definedName name="D8I" localSheetId="0">#REF!</definedName>
    <definedName name="D8I">#REF!</definedName>
    <definedName name="D8P" localSheetId="0">#REF!</definedName>
    <definedName name="D8P">#REF!</definedName>
    <definedName name="DAT">NA()</definedName>
    <definedName name="DAT_8">NA()</definedName>
    <definedName name="desm" localSheetId="0">#REF!</definedName>
    <definedName name="desm">#REF!</definedName>
    <definedName name="DIE" localSheetId="0">#REF!</definedName>
    <definedName name="DIE">#REF!</definedName>
    <definedName name="DIF" localSheetId="0">#REF!</definedName>
    <definedName name="DIF">#REF!</definedName>
    <definedName name="DKM" localSheetId="0">#REF!</definedName>
    <definedName name="DKM">#REF!</definedName>
    <definedName name="E" localSheetId="0">#REF!</definedName>
    <definedName name="E">#REF!</definedName>
    <definedName name="ecm" localSheetId="0">#REF!</definedName>
    <definedName name="ecm">#REF!</definedName>
    <definedName name="ele" localSheetId="0">#REF!</definedName>
    <definedName name="ele">#REF!</definedName>
    <definedName name="elr1_2" localSheetId="0">#REF!</definedName>
    <definedName name="elr1_2">#REF!</definedName>
    <definedName name="elv50x40" localSheetId="0">#REF!</definedName>
    <definedName name="elv50x40">#REF!</definedName>
    <definedName name="enc" localSheetId="0">#REF!</definedName>
    <definedName name="enc">#REF!</definedName>
    <definedName name="ENE" localSheetId="0">#REF!</definedName>
    <definedName name="ENE">#REF!</definedName>
    <definedName name="epm2.5" localSheetId="0">#REF!</definedName>
    <definedName name="epm2.5">#REF!</definedName>
    <definedName name="esm" localSheetId="0">#REF!</definedName>
    <definedName name="esm">#REF!</definedName>
    <definedName name="est" localSheetId="0">#REF!</definedName>
    <definedName name="est">#REF!</definedName>
    <definedName name="est1.5_15" localSheetId="0">#REF!</definedName>
    <definedName name="est1.5_15">#REF!</definedName>
    <definedName name="fcm" localSheetId="0">#REF!</definedName>
    <definedName name="fcm">#REF!</definedName>
    <definedName name="fer" localSheetId="0">#REF!</definedName>
    <definedName name="fer">#REF!</definedName>
    <definedName name="fossa" localSheetId="0">#REF!</definedName>
    <definedName name="fossa">#REF!</definedName>
    <definedName name="FT" localSheetId="0">#REF!</definedName>
    <definedName name="FT">#REF!</definedName>
    <definedName name="GAS" localSheetId="0">#REF!</definedName>
    <definedName name="GAS">#REF!</definedName>
    <definedName name="gdc" localSheetId="0">#REF!</definedName>
    <definedName name="gdc">#REF!</definedName>
    <definedName name="gfg" localSheetId="0">#REF!</definedName>
    <definedName name="gfg">#REF!</definedName>
    <definedName name="ggm" localSheetId="0">#REF!</definedName>
    <definedName name="ggm">#REF!</definedName>
    <definedName name="graf">NA()</definedName>
    <definedName name="graf_8">NA()</definedName>
    <definedName name="GRI" localSheetId="0">#REF!</definedName>
    <definedName name="GRI">#REF!</definedName>
    <definedName name="GRP" localSheetId="0">#REF!</definedName>
    <definedName name="GRP">#REF!</definedName>
    <definedName name="grx" localSheetId="0">#REF!</definedName>
    <definedName name="grx">#REF!</definedName>
    <definedName name="hid1_2" localSheetId="0">#REF!</definedName>
    <definedName name="hid1_2">#REF!</definedName>
    <definedName name="ipf" localSheetId="0">#REF!</definedName>
    <definedName name="ipf">#REF!</definedName>
    <definedName name="itus1" localSheetId="0">#REF!</definedName>
    <definedName name="itus1">#REF!</definedName>
    <definedName name="jla1_220" localSheetId="0">#REF!</definedName>
    <definedName name="jla1_220">#REF!</definedName>
    <definedName name="JRS" localSheetId="0">#REF!</definedName>
    <definedName name="JRS">#REF!</definedName>
    <definedName name="lm6_3" localSheetId="0">#REF!</definedName>
    <definedName name="lm6_3">#REF!</definedName>
    <definedName name="lnm" localSheetId="0">#REF!</definedName>
    <definedName name="lnm">#REF!</definedName>
    <definedName name="lpb" localSheetId="0">#REF!</definedName>
    <definedName name="lpb">#REF!</definedName>
    <definedName name="LSO" localSheetId="0">#REF!</definedName>
    <definedName name="LSO">#REF!</definedName>
    <definedName name="lub" localSheetId="0">#REF!</definedName>
    <definedName name="lub">#REF!</definedName>
    <definedName name="lvg12050_1" localSheetId="0">#REF!</definedName>
    <definedName name="lvg12050_1">#REF!</definedName>
    <definedName name="lvp1_2" localSheetId="0">#REF!</definedName>
    <definedName name="lvp1_2">#REF!</definedName>
    <definedName name="lvr" localSheetId="0">#REF!</definedName>
    <definedName name="lvr">#REF!</definedName>
    <definedName name="lxa" localSheetId="0">#REF!</definedName>
    <definedName name="lxa">#REF!</definedName>
    <definedName name="lxa1_8">NA()</definedName>
    <definedName name="lxaf" localSheetId="0">#REF!</definedName>
    <definedName name="lxaf">#REF!</definedName>
    <definedName name="mad" localSheetId="0">#REF!</definedName>
    <definedName name="mad">#REF!</definedName>
    <definedName name="map" localSheetId="0">#REF!</definedName>
    <definedName name="map">#REF!</definedName>
    <definedName name="mdn" localSheetId="0">#REF!</definedName>
    <definedName name="mdn">#REF!</definedName>
    <definedName name="MNI" localSheetId="0">#REF!</definedName>
    <definedName name="MNI">#REF!</definedName>
    <definedName name="MNP" localSheetId="0">#REF!</definedName>
    <definedName name="MNP">#REF!</definedName>
    <definedName name="mour">NA()</definedName>
    <definedName name="mour_8">NA()</definedName>
    <definedName name="mpm2.5" localSheetId="0">#REF!</definedName>
    <definedName name="mpm2.5">#REF!</definedName>
    <definedName name="msv" localSheetId="0">#REF!</definedName>
    <definedName name="msv">#REF!</definedName>
    <definedName name="niv" localSheetId="0">#REF!</definedName>
    <definedName name="niv">#REF!</definedName>
    <definedName name="nome">NA()</definedName>
    <definedName name="nome_8">NA()</definedName>
    <definedName name="odi" localSheetId="0">#REF!</definedName>
    <definedName name="odi">#REF!</definedName>
    <definedName name="ofc">NA()</definedName>
    <definedName name="ofc_8">NA()</definedName>
    <definedName name="ofi" localSheetId="0">#REF!</definedName>
    <definedName name="ofi">#REF!</definedName>
    <definedName name="OGU" localSheetId="0">#REF!</definedName>
    <definedName name="OGU">#REF!</definedName>
    <definedName name="oli" localSheetId="0">#REF!</definedName>
    <definedName name="oli">#REF!</definedName>
    <definedName name="pcf60x210" localSheetId="0">#REF!</definedName>
    <definedName name="pcf60x210">#REF!</definedName>
    <definedName name="pcf80x200" localSheetId="0">#REF!</definedName>
    <definedName name="pcf80x200">#REF!</definedName>
    <definedName name="pcf80x210" localSheetId="0">#REF!</definedName>
    <definedName name="pcf80x210">#REF!</definedName>
    <definedName name="pcfc" localSheetId="0">#REF!</definedName>
    <definedName name="pcfc">#REF!</definedName>
    <definedName name="pdm" localSheetId="0">#REF!</definedName>
    <definedName name="pdm">#REF!</definedName>
    <definedName name="pes" localSheetId="0">#REF!</definedName>
    <definedName name="pes">#REF!</definedName>
    <definedName name="pig" localSheetId="0">#REF!</definedName>
    <definedName name="pig">#REF!</definedName>
    <definedName name="PII" localSheetId="0">#REF!</definedName>
    <definedName name="PII">#REF!</definedName>
    <definedName name="PIP" localSheetId="0">#REF!</definedName>
    <definedName name="PIP">#REF!</definedName>
    <definedName name="plc" localSheetId="0">#REF!</definedName>
    <definedName name="plc">#REF!</definedName>
    <definedName name="plc2.5" localSheetId="0">#REF!</definedName>
    <definedName name="plc2.5">#REF!</definedName>
    <definedName name="PMS" localSheetId="0">#REF!</definedName>
    <definedName name="PMS">#REF!</definedName>
    <definedName name="pont" localSheetId="0">#REF!</definedName>
    <definedName name="pont">#REF!</definedName>
    <definedName name="pref">NA()</definedName>
    <definedName name="pref_8">NA()</definedName>
    <definedName name="prf" localSheetId="0">#REF!</definedName>
    <definedName name="prf">#REF!</definedName>
    <definedName name="prg" localSheetId="0">#REF!</definedName>
    <definedName name="prg">#REF!</definedName>
    <definedName name="PROJ" localSheetId="0">#REF!</definedName>
    <definedName name="PROJ">#REF!</definedName>
    <definedName name="prtm" localSheetId="0">#REF!</definedName>
    <definedName name="prtm">#REF!</definedName>
    <definedName name="ptc7_8">NA()</definedName>
    <definedName name="ptt3x2" localSheetId="0">#REF!</definedName>
    <definedName name="ptt3x2">#REF!</definedName>
    <definedName name="qgm" localSheetId="0">#REF!</definedName>
    <definedName name="qgm">#REF!</definedName>
    <definedName name="rdt13.8" localSheetId="0">#REF!</definedName>
    <definedName name="rdt13.8">#REF!</definedName>
    <definedName name="rec" localSheetId="0">#REF!</definedName>
    <definedName name="rec">#REF!</definedName>
    <definedName name="RES" localSheetId="0">#REF!</definedName>
    <definedName name="RES">#REF!</definedName>
    <definedName name="rgG3_4" localSheetId="0">#REF!</definedName>
    <definedName name="rgG3_4">#REF!</definedName>
    <definedName name="rgp1_2" localSheetId="0">#REF!</definedName>
    <definedName name="rgp1_2">#REF!</definedName>
    <definedName name="RLI" localSheetId="0">#REF!</definedName>
    <definedName name="RLI">#REF!</definedName>
    <definedName name="RLP" localSheetId="0">#REF!</definedName>
    <definedName name="RLP">#REF!</definedName>
    <definedName name="RPI" localSheetId="0">#REF!</definedName>
    <definedName name="RPI">#REF!</definedName>
    <definedName name="RPP" localSheetId="0">#REF!</definedName>
    <definedName name="RPP">#REF!</definedName>
    <definedName name="s14_" localSheetId="0">#REF!</definedName>
    <definedName name="s14_">#REF!</definedName>
    <definedName name="SAL" localSheetId="0">#REF!</definedName>
    <definedName name="SAL">#REF!</definedName>
    <definedName name="seat15" localSheetId="0">#REF!</definedName>
    <definedName name="seat15">#REF!</definedName>
    <definedName name="sin" localSheetId="0">#REF!</definedName>
    <definedName name="sin">#REF!</definedName>
    <definedName name="sollimp" localSheetId="0">#REF!</definedName>
    <definedName name="sollimp">#REF!</definedName>
    <definedName name="srv" localSheetId="0">#REF!</definedName>
    <definedName name="srv">#REF!</definedName>
    <definedName name="sum" localSheetId="0">#REF!</definedName>
    <definedName name="sum">#REF!</definedName>
    <definedName name="svt" localSheetId="0">#REF!</definedName>
    <definedName name="svt">#REF!</definedName>
    <definedName name="sxo" localSheetId="0">#REF!</definedName>
    <definedName name="sxo">#REF!</definedName>
    <definedName name="tbv" localSheetId="0">#REF!</definedName>
    <definedName name="tbv">#REF!</definedName>
    <definedName name="ted" localSheetId="0">#REF!</definedName>
    <definedName name="ted">#REF!</definedName>
    <definedName name="ter" localSheetId="0">#REF!</definedName>
    <definedName name="ter">#REF!</definedName>
    <definedName name="tes" localSheetId="0">#REF!</definedName>
    <definedName name="tes">#REF!</definedName>
    <definedName name="tic">NA()</definedName>
    <definedName name="tic_8">NA()</definedName>
    <definedName name="TID" localSheetId="0">#REF!</definedName>
    <definedName name="TID">#REF!</definedName>
    <definedName name="tjc" localSheetId="0">#REF!</definedName>
    <definedName name="tjc">#REF!</definedName>
    <definedName name="tjf" localSheetId="0">#REF!</definedName>
    <definedName name="tjf">#REF!</definedName>
    <definedName name="tlc" localSheetId="0">#REF!</definedName>
    <definedName name="tlc">#REF!</definedName>
    <definedName name="tlf" localSheetId="0">#REF!</definedName>
    <definedName name="tlf">#REF!</definedName>
    <definedName name="tnp1_2" localSheetId="0">#REF!</definedName>
    <definedName name="tnp1_2">#REF!</definedName>
    <definedName name="tof" localSheetId="0">#REF!</definedName>
    <definedName name="tof">#REF!</definedName>
    <definedName name="TOT" localSheetId="0">#REF!</definedName>
    <definedName name="TOT">#REF!</definedName>
    <definedName name="tp6_12" localSheetId="0">#REF!</definedName>
    <definedName name="tp6_12">#REF!</definedName>
    <definedName name="tp6_16" localSheetId="0">#REF!</definedName>
    <definedName name="tp6_16">#REF!</definedName>
    <definedName name="TPI" localSheetId="0">#REF!</definedName>
    <definedName name="TPI">#REF!</definedName>
    <definedName name="tpl1_2" localSheetId="0">#REF!</definedName>
    <definedName name="tpl1_2">#REF!</definedName>
    <definedName name="tpmfs" localSheetId="0">#REF!</definedName>
    <definedName name="tpmfs">#REF!</definedName>
    <definedName name="TPP" localSheetId="0">#REF!</definedName>
    <definedName name="TPP">#REF!</definedName>
    <definedName name="trb" localSheetId="0">#REF!</definedName>
    <definedName name="trb">#REF!</definedName>
    <definedName name="tre" localSheetId="0">#REF!</definedName>
    <definedName name="tre">#REF!</definedName>
    <definedName name="ttc" localSheetId="0">#REF!</definedName>
    <definedName name="ttc">#REF!</definedName>
    <definedName name="tte" localSheetId="0">#REF!</definedName>
    <definedName name="tte">#REF!</definedName>
    <definedName name="tus" localSheetId="0">#REF!</definedName>
    <definedName name="tus">#REF!</definedName>
    <definedName name="tuso" localSheetId="0">#REF!</definedName>
    <definedName name="tuso">#REF!</definedName>
    <definedName name="USS" localSheetId="0">#REF!</definedName>
    <definedName name="USS">#REF!</definedName>
    <definedName name="v60120_" localSheetId="0">#REF!</definedName>
    <definedName name="v60120_">#REF!</definedName>
    <definedName name="VII" localSheetId="0">#REF!</definedName>
    <definedName name="VII">#REF!</definedName>
    <definedName name="VIP" localSheetId="0">#REF!</definedName>
    <definedName name="VIP">#REF!</definedName>
    <definedName name="VLR" localSheetId="0">#REF!</definedName>
    <definedName name="VLR">#REF!</definedName>
    <definedName name="vsb" localSheetId="0">#REF!</definedName>
    <definedName name="vsb">#REF!</definedName>
    <definedName name="zar" localSheetId="0">#REF!</definedName>
    <definedName name="zar">#REF!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 l="1"/>
  <c r="H21" i="2"/>
  <c r="L20" i="2"/>
  <c r="M20" i="2" s="1"/>
  <c r="H20" i="2"/>
  <c r="L19" i="2"/>
  <c r="M19" i="2" s="1"/>
  <c r="H19" i="2"/>
  <c r="L18" i="2"/>
  <c r="M18" i="2" s="1"/>
  <c r="H18" i="2"/>
  <c r="L17" i="2"/>
  <c r="M17" i="2" s="1"/>
  <c r="H17" i="2"/>
  <c r="L16" i="2"/>
  <c r="M16" i="2" s="1"/>
  <c r="H16" i="2"/>
  <c r="L15" i="2"/>
  <c r="H15" i="2"/>
  <c r="M14" i="2"/>
  <c r="L14" i="2"/>
  <c r="H14" i="2"/>
  <c r="L13" i="2"/>
  <c r="M13" i="2" s="1"/>
  <c r="H13" i="2"/>
  <c r="L12" i="2"/>
  <c r="M12" i="2" s="1"/>
  <c r="H12" i="2"/>
  <c r="L11" i="2"/>
  <c r="M11" i="2" s="1"/>
  <c r="H11" i="2"/>
  <c r="M10" i="2"/>
  <c r="L10" i="2"/>
  <c r="H10" i="2"/>
  <c r="L9" i="2"/>
  <c r="M9" i="2" s="1"/>
  <c r="H9" i="2"/>
  <c r="H8" i="2"/>
  <c r="H7" i="2"/>
  <c r="L6" i="2"/>
  <c r="M6" i="2" s="1"/>
  <c r="H6" i="2"/>
  <c r="L5" i="2"/>
  <c r="M5" i="2" s="1"/>
  <c r="H5" i="2"/>
  <c r="H23" i="2" s="1"/>
</calcChain>
</file>

<file path=xl/sharedStrings.xml><?xml version="1.0" encoding="utf-8"?>
<sst xmlns="http://schemas.openxmlformats.org/spreadsheetml/2006/main" count="66" uniqueCount="25">
  <si>
    <t>PLANILHA DE ESPECIFICAÇÕES, QUANTITATIVOS E PREÇOS</t>
  </si>
  <si>
    <t>ITEM</t>
  </si>
  <si>
    <t>CATMAT</t>
  </si>
  <si>
    <t>ESPECIFICAÇÕES</t>
  </si>
  <si>
    <t>COTA DECRETO</t>
  </si>
  <si>
    <t>UNID</t>
  </si>
  <si>
    <t>QUANT</t>
  </si>
  <si>
    <t>VALOR UNITÁRIO (R$)</t>
  </si>
  <si>
    <t>VALOR TOTAL (R$)</t>
  </si>
  <si>
    <t>Qtd a Licitar</t>
  </si>
  <si>
    <r>
      <rPr>
        <b/>
        <sz val="7"/>
        <rFont val="Arial "/>
      </rPr>
      <t>Trator agrícola de pneus, potência mínima do motor de 90 CV,</t>
    </r>
    <r>
      <rPr>
        <sz val="7"/>
        <rFont val="Arial "/>
      </rPr>
      <t xml:space="preserve"> novo, ano de fabricação corrente, capacidade mínima do tanque de combustível de 95 litros, tração 4 x 4, transmissão mínima de 8 velocidades a frente e 2 a ré, pneus dianteiros novos mínimo 14.9-24R1 e traseiros mínimo de 18.4-34R1, com mínimo de 2 contrapesos frontais, pesos dianteiros e na rodagem traseira, sistema de levante hidráulico com terceiro ponto capacidade mínima de 2.700 kg, controle remoto de implementos Cat. II com no mínimo 1 válvula, sem descanso de braços, sem proteção de eixo tração dianteiro, tomada de força independente com 540 RPM de acionamento mecânico, sistema elétrico completo com faróis de serviço e sinalética completa. Cabine do operador plataformado com toldo e arco de segurança. O motor deve estar enquadrado dentro dos parâmetros legais vigentes de emissão de poluentes. Com entrega técnica. Logomarca da CODEVASF silkada em local visível, conforme modelo no edital. Garantia mínima de 12 meses sem limite de horas.</t>
    </r>
  </si>
  <si>
    <t>Principal</t>
  </si>
  <si>
    <t xml:space="preserve">un </t>
  </si>
  <si>
    <t>Reserva – ME/EPP</t>
  </si>
  <si>
    <r>
      <rPr>
        <b/>
        <sz val="7"/>
        <rFont val="Arial "/>
      </rPr>
      <t xml:space="preserve">Grade aradora, com quantitativo mínimo de 14 discos de 26" </t>
    </r>
    <r>
      <rPr>
        <sz val="7"/>
        <rFont val="Arial "/>
      </rPr>
      <t>com controle remoto, para utilização em trator com potência entre 75 e 100 cv,  diâmetro do eixo 1.5/8, com rodas e pneus para transporte, mancais a graxa, largura de trabalho 1.300mm a 1.500 mm. Logomarca da CODEVASF silkada em local visível, conforme modelo no edital. Garantia mínima de 12 meses.</t>
    </r>
  </si>
  <si>
    <r>
      <rPr>
        <b/>
        <sz val="7"/>
        <rFont val="Arial "/>
      </rPr>
      <t xml:space="preserve">Grade niveladora, com quantitativo mínimo de 28 discos de 20", hidráulica, </t>
    </r>
    <r>
      <rPr>
        <sz val="7"/>
        <rFont val="Arial "/>
      </rPr>
      <t>com controle remoto para trator com potência entre 75 e 100 cv, pneus para transporte, mancais e graxa, largura de trabalho mínima de 2350 mm, espaçamento entre disco de 175 mm. Logomarca da CODEVASF silkada em local visível, conforme modelo no edital. Garantia mínima 12 meses.</t>
    </r>
  </si>
  <si>
    <r>
      <rPr>
        <b/>
        <sz val="7"/>
        <rFont val="Arial "/>
      </rPr>
      <t>Carreta agrícola de madeira,</t>
    </r>
    <r>
      <rPr>
        <sz val="7"/>
        <rFont val="Arial "/>
      </rPr>
      <t xml:space="preserve"> chassi de aço, carroçeria de madeira, capacidade minima de carga 4,0 toneladas, 2 eixos com molas, engate automático no trator, com giro, altura máxima da plataforma em relação ao solo 1000mm, dimensões máximas da carroceria: comprimento (3000mm - 4500mm), largura (1800mm - 2000mm), altura 0,97mm, rodas 16'', pneus 6.50x16'', peso máximo do conjunto montado 700Kgf, molas elipticas tipo feixe de mola. Logomarca da CODEVASF silkada em local visível, conforme modelo no edital. Garantia mínima de 12 meses.</t>
    </r>
  </si>
  <si>
    <r>
      <rPr>
        <b/>
        <sz val="7"/>
        <rFont val="Arial "/>
      </rPr>
      <t>Roçadeira Hidráulica central e lateral,</t>
    </r>
    <r>
      <rPr>
        <sz val="7"/>
        <rFont val="Arial "/>
      </rPr>
      <t xml:space="preserve"> Circuito hidráulico independente; acoplamento ao sistema hidráulico de 03 pontos e acionamento pela tomada de força 540 rpm; transmissão por correia, roda reguladora de profundidade; navalhas em aço mais 01 jogo para reposição; largura trabalho (corte) 1700 mm, mínimo 02 (duas) facas, proteção lateral em chapas de aço, altura de corte mínimo 5 a 20 cm, cardam com protetor incluso. Montada pronta para ser utilizada com todos os fluidos e lubrificantes inclusos. Logomarca da CODEVASF silkada em local visível, conforme modelo no edital. Garantia mínima de 12 meses. </t>
    </r>
  </si>
  <si>
    <r>
      <rPr>
        <b/>
        <sz val="7"/>
        <rFont val="Arial "/>
      </rPr>
      <t xml:space="preserve">Trator de esteiras com potência mínima de 115 HP </t>
    </r>
    <r>
      <rPr>
        <sz val="7"/>
        <rFont val="Arial "/>
      </rPr>
      <t xml:space="preserve">ou unidade equivalente, novo, equipado com motor de 6 cilindros, peso operacional mínimo 14 toneladas, lâmina mínimo 3000 mm x 990 mm, diesel, sistema elétrico de 24 volts, ar condicionado, transmissão, freios hidrostáticos, controlado por alavanca "joystick", chassi da esteira em seção tipo caixa, tipo oscilante, barra transversal frontal pinada, dispositivo hidráulico de ajuste da esteira, rodas motrizes com segmentos aparafusados, dentes de perfis antiaderente, proteção externa da roda motriz, proteções dianteira e traseira da esteira, proteção da guia central da esteira, roletes inferiores e roletes de guia com lubrificação permanente, correntes (esteira selada e lubrificada), elo mestre bipartido, com sistema hidráulico para acessórios, ar condionado, com RIPPER tipo paralelogramo, profundidade mínima de penetração de 430 mm, RIPPER com 3 dentes, certificado  EPA Tier III//MAR-I. Logomarca da CODEVASF silkada em local visível, conforme modelo no edital. Garantia mínima de 12 meses. </t>
    </r>
  </si>
  <si>
    <r>
      <rPr>
        <b/>
        <sz val="7"/>
        <rFont val="Arial "/>
      </rPr>
      <t xml:space="preserve">Escavadeira Hidráulica sobre esteiras, potência liquida mínima 140 HP </t>
    </r>
    <r>
      <rPr>
        <sz val="7"/>
        <rFont val="Arial "/>
      </rPr>
      <t>ou unidade equivalente,</t>
    </r>
    <r>
      <rPr>
        <b/>
        <sz val="7"/>
        <rFont val="Arial "/>
      </rPr>
      <t xml:space="preserve"> </t>
    </r>
    <r>
      <rPr>
        <sz val="7"/>
        <rFont val="Arial "/>
      </rPr>
      <t>ano de fabricação corrente, com cabine fechada ROPS/FOPS e ar-condicionado, motor diesel, capacidade volumétrica da caçamba mínima 1,00 m³, peso operacional mínimo 20.000 kg, certificado EPA Tier III//MAR-I. Logomarca da CODEVASF silkada em local visível, conforme modelo no edital. Garantia mínima de 12 meses.</t>
    </r>
  </si>
  <si>
    <r>
      <rPr>
        <b/>
        <sz val="7"/>
        <rFont val="Arial "/>
      </rPr>
      <t>Pá carregadeira sobre rodas, potência mínima 120 HP</t>
    </r>
    <r>
      <rPr>
        <sz val="7"/>
        <rFont val="Arial "/>
      </rPr>
      <t xml:space="preserve"> ou unidade equivalente, nova, ano de fabricação corrente, equipada com motor diesel, tração 4x4, caçamba capacidade mínima 1,7 m³,ças, cabine fechada ROPS/FOPS com ar condicionado, peso operacional mínimo 10.000kg, certificado  EPA Tier III//MAR-I. Logomarca da CODEVASF silkada em local visível, conforme modelo no edital. Garantia mínima de 12 meses sem limite de horas e assistência técnica garantida.</t>
    </r>
  </si>
  <si>
    <r>
      <rPr>
        <b/>
        <sz val="7"/>
        <rFont val="Arial "/>
      </rPr>
      <t>Motoniveladora, potência mínima 125 HP</t>
    </r>
    <r>
      <rPr>
        <sz val="7"/>
        <rFont val="Arial "/>
      </rPr>
      <t xml:space="preserve"> ou unidade equivalente, nova, ano de fabricação corrente, cabine fechada ROPS/FOPS com ar condicionado, motor diesel, tração 6x4, transmissão mínima 6 velocidades a frente e 3 a ré, peso operacional mínimo 15.000 kg, lâmina largura mínimo de 3.500 mm, ripper traseiro com cinco dentes, certificado  EPA Tier III//MAR-I. Logomarca da CODEVASF silkada em local visível, conforme modelo no edital. Garantia mínima de 12 meses sem limite de horas e assistência técnica garantida.</t>
    </r>
  </si>
  <si>
    <r>
      <t xml:space="preserve">Retroescavadeira, potência mínima de 80 HP </t>
    </r>
    <r>
      <rPr>
        <sz val="7"/>
        <rFont val="Arial "/>
      </rPr>
      <t xml:space="preserve">ou unidade equivalente, nova, ano de fabricação corrente, cabine fechada ROPS/FOPS com ar condicionado, motor diesel, tração 4x4, peso operacional mínimo de 6.000 kg, capacidade mínima de caçamba da carregadeira de 1,00 m³, profundidade de escavação mínima de 4,30 m, concha da retroescavadeira com capacidade mínima de 0,24 m³, certificado EPA Tier III//MAR-I. Logomarca da CODEVASF silkada em local visível, conforme modelo no edital. Garantia mínima de 12 meses sem limite de horas e assistência técnica garantida.                  </t>
    </r>
  </si>
  <si>
    <t/>
  </si>
  <si>
    <t>Total (R$)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</si>
</sst>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quot;R$&quot;\ #,##0.00;\-&quot;R$&quot;\ #,##0.00"/>
    <numFmt numFmtId="44" formatCode="_-&quot;R$&quot;\ * #,##0.00_-;\-&quot;R$&quot;\ * #,##0.00_-;_-&quot;R$&quot;\ * &quot;-&quot;??_-;_-@_-"/>
    <numFmt numFmtId="164" formatCode="_-&quot;R$&quot;\ * #,##0.0000_-;\-&quot;R$&quot;\ * #,##0.0000_-;_-&quot;R$&quot;\ * &quot;-&quot;??_-;_-@_-"/>
    <numFmt numFmtId="167" formatCode="0.0000"/>
    <numFmt numFmtId="168" formatCode="&quot;R$&quot;\ #,##0.0000;\-&quot;R$&quot;\ #,##0.0000"/>
    <numFmt numFmtId="169" formatCode="#,##0.0000_ ;\-#,##0.0000\ "/>
    <numFmt numFmtId="170" formatCode="#,##0.00_ ;\-#,##0.00\ "/>
  </numFmts>
  <fonts count="15">
    <font>
      <sz val="11"/>
      <color theme="1"/>
      <name val="Calibri"/>
      <family val="2"/>
      <scheme val="minor"/>
    </font>
    <font>
      <sz val="11"/>
      <color theme="1"/>
      <name val="Calibri"/>
      <family val="2"/>
      <scheme val="minor"/>
    </font>
    <font>
      <sz val="7"/>
      <name val="Arial "/>
    </font>
    <font>
      <b/>
      <sz val="7"/>
      <color rgb="FFFF0000"/>
      <name val="Arial "/>
    </font>
    <font>
      <b/>
      <sz val="6"/>
      <color rgb="FFFF0000"/>
      <name val="Arial "/>
    </font>
    <font>
      <sz val="7"/>
      <color theme="1"/>
      <name val="Arial "/>
    </font>
    <font>
      <b/>
      <sz val="7"/>
      <name val="Arial "/>
    </font>
    <font>
      <b/>
      <sz val="6"/>
      <name val="Arial "/>
    </font>
    <font>
      <sz val="6"/>
      <name val="Arial "/>
    </font>
    <font>
      <b/>
      <sz val="7"/>
      <color theme="1"/>
      <name val="Arial "/>
    </font>
    <font>
      <sz val="7"/>
      <color theme="1"/>
      <name val="Calibri"/>
      <family val="2"/>
      <scheme val="minor"/>
    </font>
    <font>
      <b/>
      <sz val="8"/>
      <name val="Arial "/>
    </font>
    <font>
      <sz val="6"/>
      <color theme="1"/>
      <name val="Arial "/>
    </font>
    <font>
      <b/>
      <sz val="8"/>
      <color theme="1"/>
      <name val="Arial "/>
    </font>
    <font>
      <b/>
      <sz val="6"/>
      <color theme="1"/>
      <name val="Arial "/>
    </font>
  </fonts>
  <fills count="8">
    <fill>
      <patternFill patternType="none"/>
    </fill>
    <fill>
      <patternFill patternType="gray125"/>
    </fill>
    <fill>
      <patternFill patternType="solid">
        <fgColor theme="5" tint="0.79998168889431442"/>
        <bgColor indexed="64"/>
      </patternFill>
    </fill>
    <fill>
      <patternFill patternType="solid">
        <fgColor theme="6"/>
        <bgColor indexed="64"/>
      </patternFill>
    </fill>
    <fill>
      <patternFill patternType="solid">
        <fgColor theme="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0">
    <xf numFmtId="0" fontId="0" fillId="0" borderId="0" xfId="0"/>
    <xf numFmtId="1" fontId="2" fillId="2"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xf numFmtId="167" fontId="5" fillId="0" borderId="0" xfId="0" applyNumberFormat="1" applyFont="1" applyBorder="1"/>
    <xf numFmtId="0" fontId="5" fillId="0" borderId="0" xfId="0" applyFont="1"/>
    <xf numFmtId="0" fontId="3" fillId="0" borderId="0" xfId="0" applyFont="1" applyAlignment="1">
      <alignment horizontal="center" vertical="center" wrapText="1"/>
    </xf>
    <xf numFmtId="0" fontId="7" fillId="0" borderId="0"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7" fontId="8" fillId="0" borderId="0" xfId="1" applyNumberFormat="1" applyFont="1" applyFill="1" applyBorder="1" applyAlignment="1">
      <alignment horizontal="right" vertical="center" wrapText="1"/>
    </xf>
    <xf numFmtId="0" fontId="2" fillId="2" borderId="1" xfId="0" applyFont="1" applyFill="1" applyBorder="1" applyAlignment="1">
      <alignment horizontal="justify" vertical="center" wrapText="1"/>
    </xf>
    <xf numFmtId="7" fontId="2" fillId="2" borderId="1" xfId="1" applyNumberFormat="1" applyFont="1" applyFill="1" applyBorder="1" applyAlignment="1">
      <alignment horizontal="center" vertical="center" wrapText="1"/>
    </xf>
    <xf numFmtId="0" fontId="5" fillId="0" borderId="0" xfId="0" applyFont="1" applyBorder="1" applyAlignment="1">
      <alignment horizontal="center" vertical="center"/>
    </xf>
    <xf numFmtId="1" fontId="5" fillId="0" borderId="5" xfId="0" applyNumberFormat="1" applyFont="1" applyBorder="1" applyAlignment="1">
      <alignment horizontal="center" vertical="center"/>
    </xf>
    <xf numFmtId="10" fontId="5" fillId="0" borderId="0" xfId="2" applyNumberFormat="1" applyFont="1"/>
    <xf numFmtId="44" fontId="5" fillId="0" borderId="0" xfId="0" applyNumberFormat="1" applyFont="1" applyAlignment="1">
      <alignment horizontal="center" vertical="center"/>
    </xf>
    <xf numFmtId="44" fontId="5" fillId="0" borderId="0" xfId="0" applyNumberFormat="1" applyFont="1" applyAlignment="1">
      <alignment vertical="center"/>
    </xf>
    <xf numFmtId="44" fontId="5" fillId="0" borderId="0" xfId="1" applyFont="1" applyAlignment="1">
      <alignment horizontal="center" vertical="center"/>
    </xf>
    <xf numFmtId="7" fontId="5" fillId="0" borderId="0" xfId="0" applyNumberFormat="1" applyFont="1"/>
    <xf numFmtId="0" fontId="2" fillId="5" borderId="1" xfId="0" applyFont="1" applyFill="1" applyBorder="1" applyAlignment="1">
      <alignment horizontal="justify" vertical="center" wrapText="1"/>
    </xf>
    <xf numFmtId="7" fontId="2" fillId="0" borderId="1" xfId="1" applyNumberFormat="1" applyFont="1" applyFill="1" applyBorder="1" applyAlignment="1">
      <alignment horizontal="center" vertical="center" wrapText="1"/>
    </xf>
    <xf numFmtId="1" fontId="10" fillId="4" borderId="6" xfId="0" applyNumberFormat="1" applyFont="1" applyFill="1" applyBorder="1" applyAlignment="1">
      <alignment horizontal="center" vertical="center"/>
    </xf>
    <xf numFmtId="168" fontId="2" fillId="2" borderId="1" xfId="1" applyNumberFormat="1" applyFont="1" applyFill="1" applyBorder="1" applyAlignment="1">
      <alignment horizontal="center" vertical="center" wrapText="1"/>
    </xf>
    <xf numFmtId="0" fontId="2" fillId="0" borderId="1" xfId="0" applyFont="1" applyFill="1" applyBorder="1" applyAlignment="1">
      <alignment horizontal="justify" vertical="center" wrapText="1"/>
    </xf>
    <xf numFmtId="0" fontId="10" fillId="4" borderId="7" xfId="0" applyFont="1" applyFill="1" applyBorder="1" applyAlignment="1">
      <alignment horizontal="center" vertical="center"/>
    </xf>
    <xf numFmtId="0" fontId="10" fillId="4" borderId="5" xfId="0" applyFont="1" applyFill="1" applyBorder="1" applyAlignment="1">
      <alignment horizontal="center" vertical="center"/>
    </xf>
    <xf numFmtId="0" fontId="6" fillId="2" borderId="1" xfId="0" applyFont="1" applyFill="1" applyBorder="1" applyAlignment="1">
      <alignment horizontal="justify" vertical="center" wrapText="1"/>
    </xf>
    <xf numFmtId="0" fontId="5" fillId="0" borderId="0" xfId="0" quotePrefix="1" applyFont="1" applyBorder="1" applyAlignment="1">
      <alignment horizontal="center" vertical="center"/>
    </xf>
    <xf numFmtId="0" fontId="6" fillId="0" borderId="1" xfId="0" applyFont="1" applyFill="1" applyBorder="1" applyAlignment="1">
      <alignment horizontal="justify" vertical="center" wrapText="1"/>
    </xf>
    <xf numFmtId="168" fontId="2" fillId="0" borderId="1" xfId="1" applyNumberFormat="1" applyFont="1" applyFill="1" applyBorder="1" applyAlignment="1">
      <alignment horizontal="center" vertical="center" wrapText="1"/>
    </xf>
    <xf numFmtId="169" fontId="11" fillId="6" borderId="8" xfId="1" applyNumberFormat="1" applyFont="1" applyFill="1" applyBorder="1" applyAlignment="1">
      <alignment vertical="center" wrapText="1"/>
    </xf>
    <xf numFmtId="170" fontId="8" fillId="0" borderId="0" xfId="0" applyNumberFormat="1" applyFont="1" applyBorder="1"/>
    <xf numFmtId="164" fontId="9" fillId="7" borderId="0" xfId="0" applyNumberFormat="1" applyFont="1" applyFill="1" applyAlignment="1">
      <alignment vertical="center"/>
    </xf>
    <xf numFmtId="44" fontId="9" fillId="0" borderId="0" xfId="0" applyNumberFormat="1" applyFont="1" applyAlignment="1">
      <alignment vertical="center"/>
    </xf>
    <xf numFmtId="0" fontId="2" fillId="0" borderId="0" xfId="0" applyFont="1"/>
    <xf numFmtId="44" fontId="5" fillId="0" borderId="0" xfId="0" applyNumberFormat="1" applyFont="1"/>
    <xf numFmtId="44" fontId="12" fillId="0" borderId="0" xfId="0" applyNumberFormat="1" applyFont="1" applyBorder="1"/>
    <xf numFmtId="170" fontId="5" fillId="0" borderId="0" xfId="0" applyNumberFormat="1" applyFont="1"/>
    <xf numFmtId="170" fontId="12" fillId="0" borderId="0" xfId="0" applyNumberFormat="1" applyFont="1" applyBorder="1"/>
    <xf numFmtId="170" fontId="13" fillId="0" borderId="0" xfId="0" applyNumberFormat="1" applyFont="1"/>
    <xf numFmtId="170" fontId="14" fillId="0" borderId="0" xfId="0" applyNumberFormat="1" applyFont="1" applyBorder="1"/>
    <xf numFmtId="170" fontId="5" fillId="0" borderId="0" xfId="0" applyNumberFormat="1" applyFont="1" applyBorder="1"/>
    <xf numFmtId="0" fontId="12" fillId="0" borderId="0" xfId="0" applyFont="1" applyBorder="1"/>
    <xf numFmtId="7" fontId="8" fillId="0" borderId="0" xfId="1" applyNumberFormat="1" applyFont="1" applyFill="1" applyBorder="1" applyAlignment="1">
      <alignment horizontal="center" vertical="center" wrapText="1"/>
    </xf>
    <xf numFmtId="0" fontId="10" fillId="4" borderId="5" xfId="0" applyFont="1" applyFill="1" applyBorder="1" applyAlignment="1">
      <alignment horizontal="center" vertical="center"/>
    </xf>
    <xf numFmtId="0" fontId="3" fillId="0" borderId="0" xfId="0" applyFont="1" applyAlignment="1">
      <alignment horizontal="center" vertical="center" wrapText="1"/>
    </xf>
    <xf numFmtId="0" fontId="6" fillId="0" borderId="0" xfId="0" applyFont="1" applyAlignment="1">
      <alignment horizontal="center" vertical="center" wrapText="1"/>
    </xf>
    <xf numFmtId="167" fontId="9" fillId="0" borderId="5" xfId="0" applyNumberFormat="1" applyFont="1" applyBorder="1" applyAlignment="1">
      <alignment horizontal="center" vertical="center" wrapText="1"/>
    </xf>
    <xf numFmtId="1" fontId="10" fillId="4" borderId="5" xfId="0" applyNumberFormat="1" applyFont="1" applyFill="1" applyBorder="1" applyAlignment="1">
      <alignment horizontal="center" vertical="center"/>
    </xf>
    <xf numFmtId="1" fontId="10" fillId="4" borderId="6" xfId="0" applyNumberFormat="1" applyFont="1" applyFill="1" applyBorder="1" applyAlignment="1">
      <alignment horizontal="center" vertical="center"/>
    </xf>
    <xf numFmtId="0" fontId="11" fillId="6" borderId="8" xfId="0" applyFont="1" applyFill="1" applyBorder="1" applyAlignment="1">
      <alignment horizontal="right" vertical="center" wrapText="1"/>
    </xf>
    <xf numFmtId="0" fontId="11" fillId="6" borderId="9" xfId="0" applyFont="1" applyFill="1" applyBorder="1" applyAlignment="1">
      <alignment horizontal="right" vertical="center" wrapText="1"/>
    </xf>
    <xf numFmtId="0" fontId="11" fillId="6" borderId="10" xfId="0" applyFont="1" applyFill="1" applyBorder="1" applyAlignment="1">
      <alignment horizontal="right" vertical="center" wrapText="1"/>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JAILTON/PROJETEC/PONTAL%20-%20Parcelamento/Dado%20de%20Entrada/Projeto_Executivo/AreaNorte/Volume%201%20-%20Relatorio%20Final%20de%20Projeto/Quantitativos/Orcamento%20PN%20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es SPO"/>
      <sheetName val="RESUMO-GERAL"/>
      <sheetName val="RESUMO-M20"/>
      <sheetName val="RESUMO-M23"/>
      <sheetName val="MANCHA 20- NORTE"/>
      <sheetName val="MANCHA 23- NORT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tabSelected="1" view="pageBreakPreview" zoomScale="130" zoomScaleNormal="130" zoomScaleSheetLayoutView="130" workbookViewId="0">
      <selection activeCell="C45" sqref="C45"/>
    </sheetView>
  </sheetViews>
  <sheetFormatPr defaultRowHeight="9"/>
  <cols>
    <col min="1" max="1" width="4.7109375" style="10" customWidth="1"/>
    <col min="2" max="2" width="7.85546875" style="10" customWidth="1"/>
    <col min="3" max="3" width="44.42578125" style="10" customWidth="1"/>
    <col min="4" max="4" width="8.140625" style="10" customWidth="1"/>
    <col min="5" max="5" width="4.5703125" style="10" customWidth="1"/>
    <col min="6" max="6" width="6.140625" style="41" customWidth="1"/>
    <col min="7" max="7" width="13" style="10" customWidth="1"/>
    <col min="8" max="8" width="12.85546875" style="10" customWidth="1"/>
    <col min="9" max="9" width="7.7109375" style="49" customWidth="1"/>
    <col min="10" max="10" width="4.140625" style="8" customWidth="1"/>
    <col min="11" max="11" width="2.85546875" style="9" hidden="1" customWidth="1"/>
    <col min="12" max="12" width="2.42578125" style="10" hidden="1" customWidth="1"/>
    <col min="13" max="13" width="5.28515625" style="10" hidden="1" customWidth="1"/>
    <col min="14" max="15" width="14.28515625" style="10" customWidth="1"/>
    <col min="16" max="16" width="9.140625" style="10"/>
    <col min="17" max="17" width="11.5703125" style="10" customWidth="1"/>
    <col min="18" max="18" width="12.5703125" style="10" bestFit="1" customWidth="1"/>
    <col min="19" max="16384" width="9.140625" style="10"/>
  </cols>
  <sheetData>
    <row r="1" spans="1:20" ht="20.25" customHeight="1">
      <c r="A1" s="52"/>
      <c r="B1" s="52"/>
      <c r="C1" s="52"/>
      <c r="D1" s="52"/>
      <c r="E1" s="52"/>
      <c r="F1" s="52"/>
      <c r="G1" s="52"/>
      <c r="H1" s="52"/>
      <c r="I1" s="7"/>
    </row>
    <row r="2" spans="1:20" ht="20.25" customHeight="1">
      <c r="A2" s="11"/>
      <c r="B2" s="11"/>
      <c r="C2" s="11"/>
      <c r="D2" s="11"/>
      <c r="E2" s="11"/>
      <c r="F2" s="11"/>
      <c r="G2" s="11"/>
      <c r="H2" s="11"/>
      <c r="I2" s="7"/>
    </row>
    <row r="3" spans="1:20" ht="20.25" customHeight="1">
      <c r="A3" s="53" t="s">
        <v>0</v>
      </c>
      <c r="B3" s="53"/>
      <c r="C3" s="53"/>
      <c r="D3" s="53"/>
      <c r="E3" s="53"/>
      <c r="F3" s="53"/>
      <c r="G3" s="53"/>
      <c r="H3" s="53"/>
      <c r="I3" s="12"/>
    </row>
    <row r="4" spans="1:20" ht="27" customHeight="1">
      <c r="A4" s="13" t="s">
        <v>1</v>
      </c>
      <c r="B4" s="14" t="s">
        <v>2</v>
      </c>
      <c r="C4" s="14" t="s">
        <v>3</v>
      </c>
      <c r="D4" s="13" t="s">
        <v>4</v>
      </c>
      <c r="E4" s="15" t="s">
        <v>5</v>
      </c>
      <c r="F4" s="15" t="s">
        <v>6</v>
      </c>
      <c r="G4" s="13" t="s">
        <v>7</v>
      </c>
      <c r="H4" s="13" t="s">
        <v>8</v>
      </c>
      <c r="I4" s="16"/>
      <c r="K4" s="54" t="s">
        <v>9</v>
      </c>
      <c r="L4" s="54"/>
    </row>
    <row r="5" spans="1:20" ht="142.5" customHeight="1">
      <c r="A5" s="3">
        <v>1</v>
      </c>
      <c r="B5" s="3">
        <v>303796</v>
      </c>
      <c r="C5" s="17" t="s">
        <v>10</v>
      </c>
      <c r="D5" s="3" t="s">
        <v>11</v>
      </c>
      <c r="E5" s="3" t="s">
        <v>12</v>
      </c>
      <c r="F5" s="1">
        <v>77</v>
      </c>
      <c r="G5" s="5">
        <v>252239.68239999999</v>
      </c>
      <c r="H5" s="18">
        <f t="shared" ref="H5:H22" si="0">F5*G5</f>
        <v>19422455.544799998</v>
      </c>
      <c r="I5" s="16"/>
      <c r="J5" s="19"/>
      <c r="K5" s="55">
        <v>110</v>
      </c>
      <c r="L5" s="20">
        <f>ROUNDDOWN(K5*0.75,0)</f>
        <v>82</v>
      </c>
      <c r="M5" s="21">
        <f>L5/K5</f>
        <v>0.74545454545454548</v>
      </c>
      <c r="N5" s="5"/>
      <c r="O5" s="22"/>
      <c r="Q5" s="23"/>
      <c r="R5" s="24"/>
      <c r="T5" s="25"/>
    </row>
    <row r="6" spans="1:20" ht="141" customHeight="1">
      <c r="A6" s="4">
        <v>2</v>
      </c>
      <c r="B6" s="4">
        <v>303796</v>
      </c>
      <c r="C6" s="26" t="s">
        <v>10</v>
      </c>
      <c r="D6" s="4" t="s">
        <v>13</v>
      </c>
      <c r="E6" s="4" t="s">
        <v>12</v>
      </c>
      <c r="F6" s="2">
        <v>3</v>
      </c>
      <c r="G6" s="6">
        <v>252239.68239999999</v>
      </c>
      <c r="H6" s="27">
        <f t="shared" si="0"/>
        <v>756719.04719999991</v>
      </c>
      <c r="I6" s="16"/>
      <c r="J6" s="19"/>
      <c r="K6" s="56"/>
      <c r="L6" s="20">
        <f>ROUNDUP(K5*0.25,0)</f>
        <v>28</v>
      </c>
      <c r="M6" s="21">
        <f>L6/K5</f>
        <v>0.25454545454545452</v>
      </c>
      <c r="N6" s="5"/>
      <c r="O6" s="22"/>
      <c r="Q6" s="23"/>
      <c r="R6" s="24"/>
      <c r="T6" s="25"/>
    </row>
    <row r="7" spans="1:20" ht="57" customHeight="1">
      <c r="A7" s="3">
        <v>3</v>
      </c>
      <c r="B7" s="3">
        <v>463141</v>
      </c>
      <c r="C7" s="17" t="s">
        <v>14</v>
      </c>
      <c r="D7" s="3" t="s">
        <v>11</v>
      </c>
      <c r="E7" s="3" t="s">
        <v>12</v>
      </c>
      <c r="F7" s="1">
        <v>108</v>
      </c>
      <c r="G7" s="5">
        <v>45188.788399999998</v>
      </c>
      <c r="H7" s="18">
        <f t="shared" si="0"/>
        <v>4880389.1471999995</v>
      </c>
      <c r="I7" s="16"/>
      <c r="J7" s="19"/>
      <c r="K7" s="28"/>
      <c r="L7" s="20"/>
      <c r="M7" s="21"/>
      <c r="N7" s="29"/>
      <c r="O7" s="22"/>
      <c r="Q7" s="23"/>
      <c r="R7" s="24"/>
      <c r="T7" s="25"/>
    </row>
    <row r="8" spans="1:20" ht="57" customHeight="1">
      <c r="A8" s="4">
        <v>4</v>
      </c>
      <c r="B8" s="4">
        <v>463141</v>
      </c>
      <c r="C8" s="30" t="s">
        <v>14</v>
      </c>
      <c r="D8" s="4" t="s">
        <v>13</v>
      </c>
      <c r="E8" s="4" t="s">
        <v>12</v>
      </c>
      <c r="F8" s="2">
        <v>2</v>
      </c>
      <c r="G8" s="6">
        <v>45188.788399999998</v>
      </c>
      <c r="H8" s="27">
        <f t="shared" si="0"/>
        <v>90377.576799999995</v>
      </c>
      <c r="I8" s="16"/>
      <c r="J8" s="19"/>
      <c r="K8" s="28"/>
      <c r="L8" s="20"/>
      <c r="M8" s="21"/>
      <c r="N8" s="29"/>
      <c r="O8" s="22"/>
      <c r="Q8" s="23"/>
      <c r="R8" s="24"/>
      <c r="T8" s="25"/>
    </row>
    <row r="9" spans="1:20" ht="57" customHeight="1">
      <c r="A9" s="3">
        <v>5</v>
      </c>
      <c r="B9" s="3">
        <v>463162</v>
      </c>
      <c r="C9" s="17" t="s">
        <v>15</v>
      </c>
      <c r="D9" s="3" t="s">
        <v>11</v>
      </c>
      <c r="E9" s="3" t="s">
        <v>12</v>
      </c>
      <c r="F9" s="3">
        <v>12</v>
      </c>
      <c r="G9" s="5">
        <v>56421.481399999997</v>
      </c>
      <c r="H9" s="18">
        <f t="shared" si="0"/>
        <v>677057.77679999999</v>
      </c>
      <c r="I9" s="16"/>
      <c r="J9" s="19"/>
      <c r="K9" s="55">
        <v>110</v>
      </c>
      <c r="L9" s="20">
        <f>ROUNDDOWN(K9*0.75,0)</f>
        <v>82</v>
      </c>
      <c r="M9" s="21">
        <f>L9/K9</f>
        <v>0.74545454545454548</v>
      </c>
      <c r="N9" s="29"/>
      <c r="O9" s="22"/>
      <c r="Q9" s="23"/>
      <c r="R9" s="24"/>
      <c r="T9" s="25"/>
    </row>
    <row r="10" spans="1:20" ht="57.75" customHeight="1">
      <c r="A10" s="4">
        <v>6</v>
      </c>
      <c r="B10" s="4">
        <v>463162</v>
      </c>
      <c r="C10" s="30" t="s">
        <v>15</v>
      </c>
      <c r="D10" s="4" t="s">
        <v>13</v>
      </c>
      <c r="E10" s="4" t="s">
        <v>12</v>
      </c>
      <c r="F10" s="4">
        <v>2</v>
      </c>
      <c r="G10" s="6">
        <v>56421.481399999997</v>
      </c>
      <c r="H10" s="27">
        <f t="shared" si="0"/>
        <v>112842.96279999999</v>
      </c>
      <c r="I10" s="16"/>
      <c r="J10" s="19"/>
      <c r="K10" s="56"/>
      <c r="L10" s="20">
        <f>ROUNDUP(K9*0.25,0)</f>
        <v>28</v>
      </c>
      <c r="M10" s="21">
        <f>L10/K9</f>
        <v>0.25454545454545452</v>
      </c>
      <c r="N10" s="29"/>
      <c r="O10" s="22"/>
      <c r="Q10" s="23"/>
      <c r="R10" s="24"/>
      <c r="T10" s="25"/>
    </row>
    <row r="11" spans="1:20" ht="76.5" customHeight="1">
      <c r="A11" s="3">
        <v>7</v>
      </c>
      <c r="B11" s="3">
        <v>319027</v>
      </c>
      <c r="C11" s="17" t="s">
        <v>16</v>
      </c>
      <c r="D11" s="3" t="s">
        <v>11</v>
      </c>
      <c r="E11" s="3" t="s">
        <v>12</v>
      </c>
      <c r="F11" s="1">
        <v>107</v>
      </c>
      <c r="G11" s="5">
        <v>21314.0641</v>
      </c>
      <c r="H11" s="18">
        <f t="shared" si="0"/>
        <v>2280604.8586999997</v>
      </c>
      <c r="I11" s="50"/>
      <c r="J11" s="19"/>
      <c r="K11" s="51">
        <v>10</v>
      </c>
      <c r="L11" s="20">
        <f>ROUNDDOWN(K11*0.75,0)</f>
        <v>7</v>
      </c>
      <c r="M11" s="21">
        <f>L11/K11</f>
        <v>0.7</v>
      </c>
      <c r="N11" s="29"/>
      <c r="O11" s="22"/>
      <c r="Q11" s="23"/>
      <c r="R11" s="24"/>
      <c r="T11" s="25"/>
    </row>
    <row r="12" spans="1:20" ht="79.5" customHeight="1">
      <c r="A12" s="4">
        <v>8</v>
      </c>
      <c r="B12" s="4">
        <v>319027</v>
      </c>
      <c r="C12" s="26" t="s">
        <v>16</v>
      </c>
      <c r="D12" s="4" t="s">
        <v>13</v>
      </c>
      <c r="E12" s="4" t="s">
        <v>12</v>
      </c>
      <c r="F12" s="4">
        <v>3</v>
      </c>
      <c r="G12" s="6">
        <v>21314.0641</v>
      </c>
      <c r="H12" s="27">
        <f t="shared" si="0"/>
        <v>63942.192299999995</v>
      </c>
      <c r="I12" s="50"/>
      <c r="J12" s="19"/>
      <c r="K12" s="51"/>
      <c r="L12" s="20">
        <f>ROUNDUP(K11*0.25,0)</f>
        <v>3</v>
      </c>
      <c r="M12" s="21">
        <f>L12/K11</f>
        <v>0.3</v>
      </c>
      <c r="N12" s="29"/>
      <c r="O12" s="22"/>
      <c r="Q12" s="23"/>
      <c r="R12" s="24"/>
      <c r="T12" s="25"/>
    </row>
    <row r="13" spans="1:20" ht="86.25" customHeight="1">
      <c r="A13" s="3">
        <v>9</v>
      </c>
      <c r="B13" s="3">
        <v>328523</v>
      </c>
      <c r="C13" s="17" t="s">
        <v>17</v>
      </c>
      <c r="D13" s="3" t="s">
        <v>11</v>
      </c>
      <c r="E13" s="3" t="s">
        <v>12</v>
      </c>
      <c r="F13" s="3">
        <v>8</v>
      </c>
      <c r="G13" s="5">
        <v>16415.057400000002</v>
      </c>
      <c r="H13" s="18">
        <f t="shared" si="0"/>
        <v>131320.45920000001</v>
      </c>
      <c r="I13" s="16"/>
      <c r="J13" s="19"/>
      <c r="K13" s="55">
        <v>110</v>
      </c>
      <c r="L13" s="20">
        <f>ROUNDDOWN(K13*0.75,0)</f>
        <v>82</v>
      </c>
      <c r="M13" s="21">
        <f>L13/K13</f>
        <v>0.74545454545454548</v>
      </c>
      <c r="N13" s="29"/>
      <c r="O13" s="22"/>
      <c r="Q13" s="23"/>
      <c r="R13" s="24"/>
      <c r="T13" s="25"/>
    </row>
    <row r="14" spans="1:20" ht="85.5" customHeight="1">
      <c r="A14" s="4">
        <v>10</v>
      </c>
      <c r="B14" s="4">
        <v>328523</v>
      </c>
      <c r="C14" s="26" t="s">
        <v>17</v>
      </c>
      <c r="D14" s="4" t="s">
        <v>13</v>
      </c>
      <c r="E14" s="4" t="s">
        <v>12</v>
      </c>
      <c r="F14" s="4">
        <v>1</v>
      </c>
      <c r="G14" s="6">
        <v>16415.057400000002</v>
      </c>
      <c r="H14" s="27">
        <f t="shared" si="0"/>
        <v>16415.057400000002</v>
      </c>
      <c r="I14" s="16"/>
      <c r="J14" s="19"/>
      <c r="K14" s="56"/>
      <c r="L14" s="20">
        <f>ROUNDUP(K13*0.25,0)</f>
        <v>28</v>
      </c>
      <c r="M14" s="21">
        <f>L14/K13</f>
        <v>0.25454545454545452</v>
      </c>
      <c r="N14" s="29"/>
      <c r="O14" s="22"/>
      <c r="Q14" s="23"/>
      <c r="R14" s="24"/>
      <c r="T14" s="25"/>
    </row>
    <row r="15" spans="1:20" ht="141" customHeight="1">
      <c r="A15" s="3">
        <v>11</v>
      </c>
      <c r="B15" s="3">
        <v>466030</v>
      </c>
      <c r="C15" s="17" t="s">
        <v>18</v>
      </c>
      <c r="D15" s="3" t="s">
        <v>11</v>
      </c>
      <c r="E15" s="3" t="s">
        <v>12</v>
      </c>
      <c r="F15" s="3">
        <v>2</v>
      </c>
      <c r="G15" s="5">
        <v>1216959.2323</v>
      </c>
      <c r="H15" s="18">
        <f t="shared" si="0"/>
        <v>2433918.4646000001</v>
      </c>
      <c r="I15" s="16"/>
      <c r="J15" s="19"/>
      <c r="K15" s="31">
        <v>6</v>
      </c>
      <c r="L15" s="20">
        <f>ROUNDDOWN(K15*0.75,0)</f>
        <v>4</v>
      </c>
      <c r="M15" s="21"/>
      <c r="N15" s="29"/>
      <c r="O15" s="22"/>
      <c r="Q15" s="23"/>
      <c r="R15" s="24"/>
      <c r="T15" s="25"/>
    </row>
    <row r="16" spans="1:20" ht="65.25" customHeight="1">
      <c r="A16" s="3">
        <v>12</v>
      </c>
      <c r="B16" s="3">
        <v>478787</v>
      </c>
      <c r="C16" s="17" t="s">
        <v>19</v>
      </c>
      <c r="D16" s="3" t="s">
        <v>11</v>
      </c>
      <c r="E16" s="3" t="s">
        <v>12</v>
      </c>
      <c r="F16" s="3">
        <v>9</v>
      </c>
      <c r="G16" s="5">
        <v>1028179.8679</v>
      </c>
      <c r="H16" s="18">
        <f t="shared" si="0"/>
        <v>9253618.8110999987</v>
      </c>
      <c r="I16" s="50"/>
      <c r="J16" s="19"/>
      <c r="K16" s="51">
        <v>2</v>
      </c>
      <c r="L16" s="20">
        <f>ROUNDDOWN(K16*0.75,0)</f>
        <v>1</v>
      </c>
      <c r="M16" s="21">
        <f>L16/K16</f>
        <v>0.5</v>
      </c>
      <c r="N16" s="29"/>
      <c r="O16" s="22"/>
      <c r="Q16" s="23"/>
      <c r="R16" s="24"/>
      <c r="T16" s="25"/>
    </row>
    <row r="17" spans="1:20" ht="65.25" customHeight="1">
      <c r="A17" s="4">
        <v>13</v>
      </c>
      <c r="B17" s="4">
        <v>478787</v>
      </c>
      <c r="C17" s="26" t="s">
        <v>19</v>
      </c>
      <c r="D17" s="4" t="s">
        <v>13</v>
      </c>
      <c r="E17" s="4" t="s">
        <v>12</v>
      </c>
      <c r="F17" s="4">
        <v>1</v>
      </c>
      <c r="G17" s="6">
        <v>1028179.8679</v>
      </c>
      <c r="H17" s="27">
        <f t="shared" si="0"/>
        <v>1028179.8679</v>
      </c>
      <c r="I17" s="50"/>
      <c r="J17" s="19"/>
      <c r="K17" s="51"/>
      <c r="L17" s="20">
        <f>ROUNDUP(K16*0.25,0)</f>
        <v>1</v>
      </c>
      <c r="M17" s="21">
        <f>L17/K16</f>
        <v>0.5</v>
      </c>
      <c r="N17" s="29"/>
      <c r="O17" s="22"/>
      <c r="Q17" s="23"/>
      <c r="R17" s="24"/>
      <c r="T17" s="25"/>
    </row>
    <row r="18" spans="1:20" ht="66.75" customHeight="1">
      <c r="A18" s="3">
        <v>14</v>
      </c>
      <c r="B18" s="3">
        <v>225468</v>
      </c>
      <c r="C18" s="17" t="s">
        <v>20</v>
      </c>
      <c r="D18" s="3" t="s">
        <v>11</v>
      </c>
      <c r="E18" s="3" t="s">
        <v>12</v>
      </c>
      <c r="F18" s="3">
        <v>17</v>
      </c>
      <c r="G18" s="5">
        <v>570831.22069999995</v>
      </c>
      <c r="H18" s="18">
        <f t="shared" si="0"/>
        <v>9704130.7518999986</v>
      </c>
      <c r="I18" s="16"/>
      <c r="J18" s="19"/>
      <c r="K18" s="51">
        <v>10</v>
      </c>
      <c r="L18" s="20">
        <f>ROUNDDOWN(K18*0.75,0)</f>
        <v>7</v>
      </c>
      <c r="M18" s="21">
        <f>L18/K18</f>
        <v>0.7</v>
      </c>
      <c r="N18" s="29"/>
      <c r="O18" s="22"/>
      <c r="Q18" s="23"/>
      <c r="R18" s="24"/>
      <c r="T18" s="25"/>
    </row>
    <row r="19" spans="1:20" ht="67.5" customHeight="1">
      <c r="A19" s="4">
        <v>15</v>
      </c>
      <c r="B19" s="4">
        <v>225468</v>
      </c>
      <c r="C19" s="30" t="s">
        <v>20</v>
      </c>
      <c r="D19" s="4" t="s">
        <v>13</v>
      </c>
      <c r="E19" s="4" t="s">
        <v>12</v>
      </c>
      <c r="F19" s="4">
        <v>1</v>
      </c>
      <c r="G19" s="6">
        <v>570831.22069999995</v>
      </c>
      <c r="H19" s="27">
        <f t="shared" si="0"/>
        <v>570831.22069999995</v>
      </c>
      <c r="I19" s="16"/>
      <c r="J19" s="19"/>
      <c r="K19" s="51"/>
      <c r="L19" s="20">
        <f>ROUNDUP(K18*0.25,0)</f>
        <v>3</v>
      </c>
      <c r="M19" s="21">
        <f>L19/K18</f>
        <v>0.3</v>
      </c>
      <c r="N19" s="29"/>
      <c r="O19" s="22"/>
      <c r="Q19" s="23"/>
      <c r="R19" s="24"/>
      <c r="T19" s="25"/>
    </row>
    <row r="20" spans="1:20" ht="77.25" customHeight="1">
      <c r="A20" s="3">
        <v>16</v>
      </c>
      <c r="B20" s="3">
        <v>225485</v>
      </c>
      <c r="C20" s="17" t="s">
        <v>21</v>
      </c>
      <c r="D20" s="3" t="s">
        <v>11</v>
      </c>
      <c r="E20" s="3" t="s">
        <v>12</v>
      </c>
      <c r="F20" s="3">
        <v>2</v>
      </c>
      <c r="G20" s="5">
        <v>989289.85910000477</v>
      </c>
      <c r="H20" s="18">
        <f t="shared" si="0"/>
        <v>1978579.7182000095</v>
      </c>
      <c r="I20" s="16"/>
      <c r="J20" s="19"/>
      <c r="K20" s="32">
        <v>18</v>
      </c>
      <c r="L20" s="20">
        <f>ROUNDDOWN(K20*0.75,0)</f>
        <v>13</v>
      </c>
      <c r="M20" s="21">
        <f>L20/K20</f>
        <v>0.72222222222222221</v>
      </c>
      <c r="N20" s="29"/>
      <c r="O20" s="22"/>
      <c r="Q20" s="23"/>
      <c r="R20" s="24"/>
      <c r="T20" s="25"/>
    </row>
    <row r="21" spans="1:20" ht="84" customHeight="1">
      <c r="A21" s="3">
        <v>17</v>
      </c>
      <c r="B21" s="3">
        <v>478143</v>
      </c>
      <c r="C21" s="33" t="s">
        <v>22</v>
      </c>
      <c r="D21" s="3" t="s">
        <v>11</v>
      </c>
      <c r="E21" s="3" t="s">
        <v>12</v>
      </c>
      <c r="F21" s="1">
        <v>20</v>
      </c>
      <c r="G21" s="5">
        <v>490351.57439999998</v>
      </c>
      <c r="H21" s="18">
        <f t="shared" si="0"/>
        <v>9807031.4879999999</v>
      </c>
      <c r="I21" s="16"/>
      <c r="J21" s="34" t="s">
        <v>23</v>
      </c>
      <c r="K21" s="32"/>
      <c r="L21" s="20"/>
      <c r="M21" s="21"/>
      <c r="N21" s="29"/>
      <c r="O21" s="22"/>
      <c r="Q21" s="23"/>
      <c r="R21" s="24"/>
      <c r="T21" s="25"/>
    </row>
    <row r="22" spans="1:20" ht="85.5" customHeight="1">
      <c r="A22" s="4">
        <v>18</v>
      </c>
      <c r="B22" s="4">
        <v>478143</v>
      </c>
      <c r="C22" s="35" t="s">
        <v>22</v>
      </c>
      <c r="D22" s="4" t="s">
        <v>13</v>
      </c>
      <c r="E22" s="4" t="s">
        <v>12</v>
      </c>
      <c r="F22" s="4">
        <v>1</v>
      </c>
      <c r="G22" s="6">
        <v>490351.57439999998</v>
      </c>
      <c r="H22" s="27">
        <f t="shared" si="0"/>
        <v>490351.57439999998</v>
      </c>
      <c r="I22" s="16"/>
      <c r="J22" s="19"/>
      <c r="K22" s="32"/>
      <c r="L22" s="20"/>
      <c r="M22" s="21"/>
      <c r="N22" s="36"/>
      <c r="O22" s="22"/>
      <c r="Q22" s="23"/>
      <c r="R22" s="24"/>
      <c r="T22" s="25"/>
    </row>
    <row r="23" spans="1:20" ht="25.5" customHeight="1">
      <c r="A23" s="57" t="s">
        <v>24</v>
      </c>
      <c r="B23" s="58"/>
      <c r="C23" s="58"/>
      <c r="D23" s="58"/>
      <c r="E23" s="58"/>
      <c r="F23" s="58"/>
      <c r="G23" s="59"/>
      <c r="H23" s="37">
        <f>SUM(H5:H22)</f>
        <v>63698766.520000003</v>
      </c>
      <c r="I23" s="38"/>
      <c r="O23" s="39"/>
      <c r="R23" s="40"/>
    </row>
    <row r="24" spans="1:20">
      <c r="H24" s="42"/>
      <c r="I24" s="43"/>
    </row>
    <row r="25" spans="1:20" s="8" customFormat="1">
      <c r="A25" s="10"/>
      <c r="B25" s="10"/>
      <c r="C25" s="10"/>
      <c r="D25" s="10"/>
      <c r="E25" s="10"/>
      <c r="F25" s="41"/>
      <c r="G25" s="10"/>
      <c r="H25" s="44"/>
      <c r="I25" s="45"/>
      <c r="K25" s="9"/>
      <c r="L25" s="10"/>
      <c r="M25" s="10"/>
      <c r="N25" s="10"/>
      <c r="O25" s="10"/>
      <c r="P25" s="10"/>
      <c r="Q25" s="10"/>
      <c r="R25" s="10"/>
      <c r="S25" s="10"/>
      <c r="T25" s="10"/>
    </row>
    <row r="27" spans="1:20" s="8" customFormat="1">
      <c r="A27" s="10"/>
      <c r="B27" s="10"/>
      <c r="C27" s="10"/>
      <c r="D27" s="10"/>
      <c r="E27" s="10"/>
      <c r="F27" s="41"/>
      <c r="G27" s="10"/>
      <c r="H27" s="44"/>
      <c r="I27" s="45"/>
      <c r="K27" s="9"/>
      <c r="L27" s="10"/>
      <c r="M27" s="10"/>
      <c r="N27" s="10"/>
      <c r="O27" s="10"/>
      <c r="P27" s="10"/>
      <c r="Q27" s="10"/>
      <c r="R27" s="10"/>
      <c r="S27" s="10"/>
      <c r="T27" s="10"/>
    </row>
    <row r="28" spans="1:20" s="8" customFormat="1">
      <c r="A28" s="10"/>
      <c r="B28" s="10"/>
      <c r="C28" s="10"/>
      <c r="D28" s="10"/>
      <c r="E28" s="10"/>
      <c r="F28" s="41"/>
      <c r="G28" s="10"/>
      <c r="H28" s="44"/>
      <c r="I28" s="45"/>
      <c r="K28" s="9"/>
      <c r="L28" s="10"/>
      <c r="M28" s="10"/>
      <c r="N28" s="10"/>
      <c r="O28" s="10"/>
      <c r="P28" s="10"/>
      <c r="Q28" s="10"/>
      <c r="R28" s="10"/>
      <c r="S28" s="10"/>
      <c r="T28" s="10"/>
    </row>
    <row r="35" spans="1:20" s="8" customFormat="1">
      <c r="A35" s="10"/>
      <c r="B35" s="10"/>
      <c r="C35" s="10"/>
      <c r="D35" s="10"/>
      <c r="E35" s="10"/>
      <c r="F35" s="41"/>
      <c r="G35" s="10"/>
      <c r="H35" s="44"/>
      <c r="I35" s="45"/>
      <c r="K35" s="9"/>
      <c r="L35" s="10"/>
      <c r="M35" s="10"/>
      <c r="N35" s="10"/>
      <c r="O35" s="10"/>
      <c r="P35" s="10"/>
      <c r="Q35" s="10"/>
      <c r="R35" s="10"/>
      <c r="S35" s="10"/>
      <c r="T35" s="10"/>
    </row>
    <row r="39" spans="1:20" s="8" customFormat="1" ht="11.25">
      <c r="A39" s="10"/>
      <c r="B39" s="10"/>
      <c r="C39" s="10"/>
      <c r="D39" s="10"/>
      <c r="E39" s="10"/>
      <c r="F39" s="41"/>
      <c r="G39" s="10"/>
      <c r="H39" s="46"/>
      <c r="I39" s="47"/>
      <c r="K39" s="9"/>
      <c r="L39" s="10"/>
      <c r="M39" s="10"/>
      <c r="N39" s="10"/>
      <c r="O39" s="10"/>
      <c r="P39" s="10"/>
      <c r="Q39" s="10"/>
      <c r="R39" s="10"/>
      <c r="S39" s="10"/>
      <c r="T39" s="10"/>
    </row>
    <row r="41" spans="1:20" s="49" customFormat="1">
      <c r="A41" s="10"/>
      <c r="B41" s="10"/>
      <c r="C41" s="10"/>
      <c r="D41" s="10"/>
      <c r="E41" s="10"/>
      <c r="F41" s="41"/>
      <c r="G41" s="10"/>
      <c r="H41" s="48"/>
      <c r="J41" s="8"/>
      <c r="K41" s="9"/>
      <c r="L41" s="10"/>
      <c r="M41" s="10"/>
      <c r="N41" s="10"/>
      <c r="O41" s="10"/>
      <c r="P41" s="10"/>
      <c r="Q41" s="10"/>
      <c r="R41" s="10"/>
      <c r="S41" s="10"/>
      <c r="T41" s="10"/>
    </row>
  </sheetData>
  <mergeCells count="12">
    <mergeCell ref="K13:K14"/>
    <mergeCell ref="I16:I17"/>
    <mergeCell ref="K16:K17"/>
    <mergeCell ref="K18:K19"/>
    <mergeCell ref="A23:G23"/>
    <mergeCell ref="I11:I12"/>
    <mergeCell ref="K11:K12"/>
    <mergeCell ref="A1:H1"/>
    <mergeCell ref="A3:H3"/>
    <mergeCell ref="K4:L4"/>
    <mergeCell ref="K5:K6"/>
    <mergeCell ref="K9:K10"/>
  </mergeCells>
  <pageMargins left="0.47244094488188981" right="0.47244094488188981" top="0.27559055118110237" bottom="0.15748031496062992" header="0.39370078740157483" footer="0.15748031496062992"/>
  <pageSetup paperSize="9" scale="91" orientation="portrait" r:id="rId1"/>
  <headerFooter differentOddEven="1">
    <oddHeader>&amp;L&amp;G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 </vt:lpstr>
      <vt:lpstr>'Planilha '!Area_de_impressao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Vinnicius de Arruda Machado</dc:creator>
  <cp:lastModifiedBy>Tiago Melo Gonsioroski</cp:lastModifiedBy>
  <dcterms:created xsi:type="dcterms:W3CDTF">2022-10-24T12:44:08Z</dcterms:created>
  <dcterms:modified xsi:type="dcterms:W3CDTF">2022-10-24T14:22:19Z</dcterms:modified>
</cp:coreProperties>
</file>