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\\stg017sr\7ª SL\EDITAIS - 7ªSL\EDITAIS 7ª SL-2021\ED.04.2021-PE - Motoristas\arquivos GRA\"/>
    </mc:Choice>
  </mc:AlternateContent>
  <xr:revisionPtr revIDLastSave="0" documentId="13_ncr:1_{922629FB-1C32-4760-A051-B93696CAB61F}" xr6:coauthVersionLast="47" xr6:coauthVersionMax="47" xr10:uidLastSave="{00000000-0000-0000-0000-000000000000}"/>
  <bookViews>
    <workbookView xWindow="-108" yWindow="-108" windowWidth="23256" windowHeight="12576" tabRatio="670" xr2:uid="{00000000-000D-0000-FFFF-FFFF00000000}"/>
  </bookViews>
  <sheets>
    <sheet name="MOTORISTA" sheetId="14" r:id="rId1"/>
    <sheet name="FARDAMENTO" sheetId="15" r:id="rId2"/>
  </sheets>
  <definedNames>
    <definedName name="_xlnm.Print_Area" localSheetId="0">MOTORISTA!$A$1:$D$119</definedName>
    <definedName name="DemRes00" localSheetId="0">#REF!</definedName>
    <definedName name="DemRes00">#REF!</definedName>
    <definedName name="DemRes01" localSheetId="0">#REF!</definedName>
    <definedName name="DemRes01">#REF!</definedName>
    <definedName name="Excel_BuiltIn_Print_Area_6" localSheetId="0">#REF!</definedName>
    <definedName name="Excel_BuiltIn_Print_Area_6">#REF!</definedName>
    <definedName name="FluCai00" localSheetId="0">#REF!</definedName>
    <definedName name="FluCai00">#REF!</definedName>
    <definedName name="FluCai01" localSheetId="0">#REF!</definedName>
    <definedName name="FluCai01">#REF!</definedName>
    <definedName name="Juro00" localSheetId="0">#REF!</definedName>
    <definedName name="Juro00">#REF!</definedName>
  </definedNames>
  <calcPr calcId="181029" fullPrecision="0"/>
</workbook>
</file>

<file path=xl/calcChain.xml><?xml version="1.0" encoding="utf-8"?>
<calcChain xmlns="http://schemas.openxmlformats.org/spreadsheetml/2006/main">
  <c r="G8" i="15" l="1"/>
  <c r="F8" i="15"/>
  <c r="D59" i="14" l="1"/>
  <c r="D57" i="14" l="1"/>
  <c r="D85" i="14"/>
  <c r="D87" i="14" s="1"/>
  <c r="D58" i="14"/>
  <c r="D60" i="14" l="1"/>
  <c r="D116" i="14" s="1"/>
  <c r="D117" i="14" s="1"/>
  <c r="D118" i="14" s="1"/>
</calcChain>
</file>

<file path=xl/sharedStrings.xml><?xml version="1.0" encoding="utf-8"?>
<sst xmlns="http://schemas.openxmlformats.org/spreadsheetml/2006/main" count="209" uniqueCount="163">
  <si>
    <t>Valor (R$)</t>
  </si>
  <si>
    <t>Provisão para Rescisão</t>
  </si>
  <si>
    <t>Insumos Diversos</t>
  </si>
  <si>
    <t xml:space="preserve">Composição da Remuneração </t>
  </si>
  <si>
    <t xml:space="preserve">Valor (R$) </t>
  </si>
  <si>
    <t>Benefícios Mensais e Diários</t>
  </si>
  <si>
    <t>MÓDULO 3 - PROVISÃO PARA RESCISÃO</t>
  </si>
  <si>
    <t>Mão de obra vinculada à execução contratual (valor por posto de trabalho)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</si>
  <si>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</si>
  <si>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</si>
  <si>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</si>
  <si>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</si>
  <si>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</si>
  <si>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Encargos Previdenciários, FGTS e Outras Contribuições</t>
  </si>
  <si>
    <t>Módulo 6 - Custos Indiretos, Lucro e Tributos</t>
  </si>
  <si>
    <t>MÓDULO 1 - COMPOSIÇÃO DA REMUNERAÇÃO</t>
  </si>
  <si>
    <t>MÓDULO 2 - ENCARGOS E BENEFÍCIOS ANUAIS, MENSAIS E DIÁRIOS</t>
  </si>
  <si>
    <t>Submódulo 2.1 - 13º (Décimo Terceiro) Salário, Férias e Adicional de Férias</t>
  </si>
  <si>
    <t>13º (Décimo Terceiro) Salário, Férias e Adicional de Férias</t>
  </si>
  <si>
    <t>TOTAL DO MÓDULO 1</t>
  </si>
  <si>
    <t>Submódulo 2.2 - Encargos Previdenciários, FGTS e Outras Contribuições</t>
  </si>
  <si>
    <t>Submódulo 2.3 - Benefícios Mensais e Diários</t>
  </si>
  <si>
    <t>Perc. (%)</t>
  </si>
  <si>
    <t>TOTAL DO MÓDULO 2</t>
  </si>
  <si>
    <t>TOTAL DO MÓDULO 3</t>
  </si>
  <si>
    <t>MÓDULO 4 - CUSTO DE REPOSIÇÃO DO PROFISSIONAL AUSENTE</t>
  </si>
  <si>
    <t>TOTAL DO MÓDULO 4</t>
  </si>
  <si>
    <t>MÓDULO 5 - INSUMOS DIVERSOS</t>
  </si>
  <si>
    <t>TOTAL DO MÓDULO 5</t>
  </si>
  <si>
    <t>MÓDULO 6 - CUSTOS INDIRETOS, LUCRO E TRIBUTOS</t>
  </si>
  <si>
    <t>Custos Indiretos, Tributos e Lucro</t>
  </si>
  <si>
    <t>C.1) Tributos Federais (especificar)</t>
  </si>
  <si>
    <t>C.2) Tributos Estaduais (especificar)</t>
  </si>
  <si>
    <t>C.3) Tributos Municipais (especificar)</t>
  </si>
  <si>
    <t>TOTAL DO MÓDULO 6</t>
  </si>
  <si>
    <t>QUADRO - RESUMO DO CUSTO POR EMPREGADO</t>
  </si>
  <si>
    <t>Vl. Ref. (R$)</t>
  </si>
  <si>
    <t>Uniforme</t>
  </si>
  <si>
    <t>Subtotal =&gt; (A+B+C+D+E)</t>
  </si>
  <si>
    <t>TOTAL POR EMPREGADO =&gt; (A+B+C+D+E+F)</t>
  </si>
  <si>
    <t xml:space="preserve">INSTRUÇÃO NORMATIVA Nº 5, DE 26 DE MAIO DE 2017 (Atualizada) e </t>
  </si>
  <si>
    <t>INSTRUÇÃO NORMATIVA Nº 7, DE 20 DE SETEMBRO DE 2018.</t>
  </si>
  <si>
    <t>DADOS PROCESSUAIS</t>
  </si>
  <si>
    <t xml:space="preserve">Processo n.º: </t>
  </si>
  <si>
    <t xml:space="preserve">Pregão Eletrônico n.º: </t>
  </si>
  <si>
    <t xml:space="preserve">Data: </t>
  </si>
  <si>
    <t xml:space="preserve">Horário: </t>
  </si>
  <si>
    <t>DISCRIMINAÇÃO DOS SERVIÇOS</t>
  </si>
  <si>
    <t xml:space="preserve">Data da Apresentação da Proposta: </t>
  </si>
  <si>
    <t>Município/UF:</t>
  </si>
  <si>
    <t>Prazo de Execução Contratual:</t>
  </si>
  <si>
    <t>Data do Registro no MTE:</t>
  </si>
  <si>
    <t>Tipo de Serviço:</t>
  </si>
  <si>
    <t>Unidade de Medida:</t>
  </si>
  <si>
    <t>MÃO DE OBRA VINCULADA À EXECUÇÃO CONTRATUAL</t>
  </si>
  <si>
    <t>Classificação Brasileira de Ocupações (CBO):</t>
  </si>
  <si>
    <t>Data-Base da Categoria:</t>
  </si>
  <si>
    <t>Salário Mínimo Vigente:</t>
  </si>
  <si>
    <t>Salário Normativo da Categoria:</t>
  </si>
  <si>
    <t>Tipo de Serviço - (Cargo/Função):</t>
  </si>
  <si>
    <t>CCT/Registro no MTE:</t>
  </si>
  <si>
    <t>Custos Indiretos</t>
  </si>
  <si>
    <t>Lucro</t>
  </si>
  <si>
    <t xml:space="preserve">        ISS</t>
  </si>
  <si>
    <t>Ausências Legais</t>
  </si>
  <si>
    <t>A -</t>
  </si>
  <si>
    <t>B -</t>
  </si>
  <si>
    <t>C -</t>
  </si>
  <si>
    <t>D -</t>
  </si>
  <si>
    <t>E -</t>
  </si>
  <si>
    <t>F -</t>
  </si>
  <si>
    <t>4.1 -</t>
  </si>
  <si>
    <r>
      <t>INSS</t>
    </r>
    <r>
      <rPr>
        <sz val="6"/>
        <rFont val="Calibri"/>
        <family val="2"/>
        <scheme val="minor"/>
      </rPr>
      <t xml:space="preserve"> - Art. 22, Inciso I, da Lei nº 8.212/91                                                                                    </t>
    </r>
  </si>
  <si>
    <r>
      <t>Salário Educação</t>
    </r>
    <r>
      <rPr>
        <sz val="6"/>
        <rFont val="Calibri"/>
        <family val="2"/>
        <scheme val="minor"/>
      </rPr>
      <t xml:space="preserve"> - Art. 3º, Inciso I, Decreto n.º 87.043/82                                               </t>
    </r>
  </si>
  <si>
    <r>
      <t>SESC ou SESI</t>
    </r>
    <r>
      <rPr>
        <sz val="6"/>
        <rFont val="Calibri"/>
        <family val="2"/>
        <scheme val="minor"/>
      </rPr>
      <t xml:space="preserve"> - Art. 3º, Lei n.º 8.036/90 </t>
    </r>
  </si>
  <si>
    <r>
      <t>SENAI - SENAC</t>
    </r>
    <r>
      <rPr>
        <sz val="6"/>
        <rFont val="Calibri"/>
        <family val="2"/>
        <scheme val="minor"/>
      </rPr>
      <t xml:space="preserve"> - Decreto n.º 2.318/86</t>
    </r>
  </si>
  <si>
    <r>
      <t>SEBRAE</t>
    </r>
    <r>
      <rPr>
        <sz val="6"/>
        <rFont val="Calibri"/>
        <family val="2"/>
        <scheme val="minor"/>
      </rPr>
      <t xml:space="preserve"> - Art. 8º, Lei n.º 8.029/90 e Lei n.º 8.154/90                                          </t>
    </r>
  </si>
  <si>
    <r>
      <t>INCRA</t>
    </r>
    <r>
      <rPr>
        <sz val="6"/>
        <rFont val="Calibri"/>
        <family val="2"/>
        <scheme val="minor"/>
      </rPr>
      <t xml:space="preserve"> - Lei n.º 7.787/89 e DL n.º 1.146/70                          </t>
    </r>
  </si>
  <si>
    <r>
      <t>FGTS</t>
    </r>
    <r>
      <rPr>
        <sz val="6"/>
        <rFont val="Calibri"/>
        <family val="2"/>
        <scheme val="minor"/>
      </rPr>
      <t xml:space="preserve"> - Art. 15, Lei nº 8.030/90 e Art. 7º, III, CF                                                                      </t>
    </r>
  </si>
  <si>
    <t>G -</t>
  </si>
  <si>
    <t>H -</t>
  </si>
  <si>
    <t>RESUMO DO MÓDULO 2 - Encargos e Benefícios Anuais, Mensais e Diários</t>
  </si>
  <si>
    <t>2.1 -</t>
  </si>
  <si>
    <t>2.2 -</t>
  </si>
  <si>
    <t>2.3 -</t>
  </si>
  <si>
    <t>Submódulo 4.1 - Ausências Legais</t>
  </si>
  <si>
    <t>RESUMO DO MÓDULO 4 - Custo de Reposição do Profissional Ausente</t>
  </si>
  <si>
    <t>Quantidade de Postos/Funcionários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</si>
  <si>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</si>
  <si>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</si>
  <si>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</si>
  <si>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</si>
  <si>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</si>
  <si>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</si>
  <si>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</si>
  <si>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</si>
  <si>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</si>
  <si>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</si>
  <si>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11 -</t>
  </si>
  <si>
    <t>12 -</t>
  </si>
  <si>
    <t>13 -</t>
  </si>
  <si>
    <t>14 -</t>
  </si>
  <si>
    <t>15 -</t>
  </si>
  <si>
    <t>16 -</t>
  </si>
  <si>
    <t>17 -</t>
  </si>
  <si>
    <t>POSTO DE SERVIÇO</t>
  </si>
  <si>
    <t>Total do Submódulo 2.1</t>
  </si>
  <si>
    <t>Total do Submódulo 2.2</t>
  </si>
  <si>
    <t>Total do Submódulo 2.3</t>
  </si>
  <si>
    <t>Total do Submódulo 4.1</t>
  </si>
  <si>
    <t>Intervalo para Repouso ou Alimentação</t>
  </si>
  <si>
    <t>Total do Submódulo 4.2</t>
  </si>
  <si>
    <t>4.2 -</t>
  </si>
  <si>
    <t>Submódulo 4.2 - Intrajornada</t>
  </si>
  <si>
    <t>Epi's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</si>
  <si>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</si>
  <si>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</si>
  <si>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</si>
  <si>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</si>
  <si>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 Afastamento Maternidade</t>
  </si>
  <si>
    <t>Aviso-Prévio Indenizado</t>
  </si>
  <si>
    <t>Incidência do FGTS sobre Aviso Prévio Indenizado</t>
  </si>
  <si>
    <t>Multa do FGTS e Contribuição Social sobre o Aviso Prévio Indenizado</t>
  </si>
  <si>
    <t>Incidência dos Encargos do Submódulo 2.2 sobre o Aviso-Prévio Trabalhado</t>
  </si>
  <si>
    <t>Multa do FGTS e Contribuições Sociais sobre o Aviso-Prévio Trabalhado</t>
  </si>
  <si>
    <r>
      <t>13º (Décimo Terceiro) Salário</t>
    </r>
    <r>
      <rPr>
        <sz val="6"/>
        <rFont val="Calibri"/>
        <family val="2"/>
        <scheme val="minor"/>
      </rPr>
      <t xml:space="preserve">                                   </t>
    </r>
  </si>
  <si>
    <t>Férias e Adicional de Férias</t>
  </si>
  <si>
    <t>Auxílio Transporte</t>
  </si>
  <si>
    <t>Auxílio Alimentação</t>
  </si>
  <si>
    <t>Auxílio Saúde/Plano Ambulatorial</t>
  </si>
  <si>
    <t>Assistência Odontológica</t>
  </si>
  <si>
    <t>Seguro de Vida, Invalidez e Funeral</t>
  </si>
  <si>
    <r>
      <t>Seguro Acidente de Trabalho (RAT x FAP)</t>
    </r>
    <r>
      <rPr>
        <sz val="6"/>
        <rFont val="Calibri"/>
        <family val="2"/>
        <scheme val="minor"/>
      </rPr>
      <t xml:space="preserve"> - Decreto nº 3.048/99</t>
    </r>
    <r>
      <rPr>
        <sz val="8"/>
        <rFont val="Calibri"/>
        <family val="2"/>
        <scheme val="minor"/>
      </rPr>
      <t xml:space="preserve"> </t>
    </r>
  </si>
  <si>
    <t>Salário-Base</t>
  </si>
  <si>
    <t>12 meses</t>
  </si>
  <si>
    <t xml:space="preserve">        COFINS - </t>
  </si>
  <si>
    <r>
      <t xml:space="preserve">        PIS -</t>
    </r>
    <r>
      <rPr>
        <sz val="8"/>
        <color rgb="FFFF0000"/>
        <rFont val="Calibri"/>
        <family val="2"/>
        <scheme val="minor"/>
      </rPr>
      <t xml:space="preserve"> </t>
    </r>
  </si>
  <si>
    <t>COMPANHIA DE DESNVOLVIMENTO DOS VALES DO SÃO FRANCISCO E DO PARNAÍBA - 7ª SUPERINTENDENCIA REGIONAL</t>
  </si>
  <si>
    <t>PLANILHA DE CUSTOS E FORMAÇÃO DE PREÇOS</t>
  </si>
  <si>
    <t>Teresina / Piauí</t>
  </si>
  <si>
    <t>SERVIÇOS DE MOTORISTA VEÍCULO LEVE E PESADO</t>
  </si>
  <si>
    <t>7825-10</t>
  </si>
  <si>
    <t>MOTORISTA - 44 HORAS/SEMANAIS</t>
  </si>
  <si>
    <t>01 de janeiro</t>
  </si>
  <si>
    <r>
      <t>Aviso-Prévio Trabalhado</t>
    </r>
    <r>
      <rPr>
        <sz val="6"/>
        <rFont val="Calibri"/>
        <family val="2"/>
        <scheme val="minor"/>
      </rPr>
      <t xml:space="preserve">  </t>
    </r>
    <r>
      <rPr>
        <sz val="8"/>
        <rFont val="Calibri"/>
        <family val="2"/>
        <scheme val="minor"/>
      </rPr>
      <t xml:space="preserve">    (O APT deve ser zerado a partir do 2º ano de contrato)</t>
    </r>
  </si>
  <si>
    <t>G-</t>
  </si>
  <si>
    <t>Incidência dos Encargos do Submódulo 2.2 sobre as ausências legais</t>
  </si>
  <si>
    <t>FARDAMENTO</t>
  </si>
  <si>
    <t>Nº</t>
  </si>
  <si>
    <t>DESCRIÇÃO DO ITEM</t>
  </si>
  <si>
    <t>VALOR UNITÁRIO</t>
  </si>
  <si>
    <t>VALOR TOTAL</t>
  </si>
  <si>
    <t>Camisa polo de manga curta, 100% algodão na cor branca com a logomarca da contrata e tipo sanguíneo do motorista bordados</t>
  </si>
  <si>
    <t>Crachá com a identificação do motorista</t>
  </si>
  <si>
    <t>Meias pretas</t>
  </si>
  <si>
    <t>Camisa de manga longa, 100% algodão na cor branca com a logomarca da contrata e tipo sanguíneo do motorista bordados</t>
  </si>
  <si>
    <t>Calça jeans azul (modelo tradicional)</t>
  </si>
  <si>
    <t>Sapatos pretos de couro com bico arredondado</t>
  </si>
  <si>
    <t>*Valor médio do cotato na internet.</t>
  </si>
  <si>
    <t>QUANTIDADE ANUAL POR EMPREGADO</t>
  </si>
  <si>
    <t>VALOR ANUAL TOTAL PARA OS 05 MOTORISTAS</t>
  </si>
  <si>
    <t>PI000036/2021</t>
  </si>
  <si>
    <t>5 postos/5 funcionários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</si>
</sst>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&quot;R$ &quot;#,##0_);\(&quot;R$ &quot;#,##0\)"/>
    <numFmt numFmtId="168" formatCode="&quot;R$ &quot;#,##0.00_);\(&quot;R$ &quot;#,##0.00\)"/>
    <numFmt numFmtId="169" formatCode="_(&quot;R$ &quot;* #,##0.00_);_(&quot;R$ &quot;* \(#,##0.00\);_(&quot;R$ &quot;* \-??_);_(@_)"/>
    <numFmt numFmtId="170" formatCode="#,##0.00\ ;&quot; (&quot;#,##0.00\);&quot; -&quot;#\ ;@\ "/>
    <numFmt numFmtId="171" formatCode="_(&quot;R$ &quot;* #,##0_);_(&quot;R$ &quot;* \(#,##0\);_(&quot;R$ &quot;* &quot;-&quot;_);_(@_)"/>
    <numFmt numFmtId="172" formatCode="&quot;R$ &quot;#,##0_);[Red]\(&quot;R$ &quot;#,##0\)"/>
    <numFmt numFmtId="173" formatCode="_(* #,##0.00_);_(* \(#,##0.00\);_(* \-??_);_(@_)"/>
    <numFmt numFmtId="174" formatCode="_-* #,##0_-;\-* #,##0_-;_-* &quot;-&quot;??_-;_-@_-"/>
    <numFmt numFmtId="175" formatCode="&quot;R$&quot;\ #,##0.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8"/>
      <name val="Calibri"/>
      <family val="2"/>
      <scheme val="minor"/>
    </font>
    <font>
      <sz val="6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name val="Arial"/>
    </font>
    <font>
      <b/>
      <sz val="12"/>
      <name val="Calibri"/>
      <family val="2"/>
      <scheme val="minor"/>
    </font>
    <font>
      <sz val="8"/>
      <color rgb="FF000000"/>
      <name val="Calibri"/>
      <family val="2"/>
      <scheme val="minor"/>
    </font>
    <font>
      <sz val="12"/>
      <color rgb="FF000000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2">
    <xf numFmtId="0" fontId="0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7" fontId="3" fillId="0" borderId="0" applyFill="0" applyBorder="0" applyAlignment="0" applyProtection="0"/>
    <xf numFmtId="166" fontId="8" fillId="0" borderId="0" applyFont="0" applyFill="0" applyBorder="0" applyAlignment="0" applyProtection="0"/>
    <xf numFmtId="168" fontId="8" fillId="0" borderId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ill="0" applyBorder="0" applyAlignment="0" applyProtection="0"/>
    <xf numFmtId="169" fontId="8" fillId="0" borderId="0" applyFill="0" applyBorder="0" applyAlignment="0" applyProtection="0"/>
    <xf numFmtId="169" fontId="3" fillId="0" borderId="0" applyFill="0" applyBorder="0" applyAlignment="0" applyProtection="0"/>
    <xf numFmtId="168" fontId="8" fillId="0" borderId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ill="0" applyBorder="0" applyAlignment="0" applyProtection="0"/>
    <xf numFmtId="168" fontId="3" fillId="0" borderId="0" applyFill="0" applyBorder="0" applyAlignment="0" applyProtection="0"/>
    <xf numFmtId="170" fontId="3" fillId="0" borderId="0" applyFill="0" applyBorder="0" applyAlignment="0" applyProtection="0"/>
    <xf numFmtId="166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0" fontId="3" fillId="0" borderId="0" applyFill="0" applyBorder="0" applyAlignment="0" applyProtection="0"/>
    <xf numFmtId="172" fontId="3" fillId="0" borderId="0" applyFill="0" applyBorder="0" applyAlignment="0" applyProtection="0"/>
    <xf numFmtId="165" fontId="9" fillId="0" borderId="0" applyFont="0" applyFill="0" applyBorder="0" applyAlignment="0" applyProtection="0"/>
    <xf numFmtId="168" fontId="3" fillId="0" borderId="0" applyFill="0" applyBorder="0" applyAlignment="0" applyProtection="0"/>
    <xf numFmtId="173" fontId="3" fillId="0" borderId="0" applyFill="0" applyBorder="0" applyAlignment="0" applyProtection="0"/>
    <xf numFmtId="173" fontId="8" fillId="0" borderId="0" applyFill="0" applyBorder="0" applyAlignment="0" applyProtection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73" fontId="3" fillId="0" borderId="0" applyFill="0" applyBorder="0" applyAlignment="0" applyProtection="0"/>
    <xf numFmtId="165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165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3" fillId="0" borderId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4" fontId="21" fillId="0" borderId="0" applyFont="0" applyFill="0" applyBorder="0" applyAlignment="0" applyProtection="0"/>
  </cellStyleXfs>
  <cellXfs count="182">
    <xf numFmtId="0" fontId="0" fillId="0" borderId="0" xfId="0"/>
    <xf numFmtId="0" fontId="13" fillId="0" borderId="0" xfId="4" applyNumberFormat="1" applyFont="1" applyFill="1" applyBorder="1" applyAlignment="1">
      <alignment vertical="center"/>
    </xf>
    <xf numFmtId="0" fontId="13" fillId="0" borderId="0" xfId="10" applyNumberFormat="1" applyFont="1" applyFill="1" applyBorder="1" applyAlignment="1">
      <alignment vertical="center"/>
    </xf>
    <xf numFmtId="0" fontId="15" fillId="0" borderId="0" xfId="4" applyNumberFormat="1" applyFont="1" applyFill="1" applyBorder="1" applyAlignment="1">
      <alignment horizontal="justify" vertical="center"/>
    </xf>
    <xf numFmtId="0" fontId="13" fillId="0" borderId="0" xfId="9" applyNumberFormat="1" applyFont="1" applyFill="1" applyBorder="1" applyAlignment="1">
      <alignment horizontal="center" vertical="center"/>
    </xf>
    <xf numFmtId="0" fontId="13" fillId="0" borderId="0" xfId="4" applyNumberFormat="1" applyFont="1" applyFill="1" applyBorder="1" applyAlignment="1">
      <alignment horizontal="right" vertical="center"/>
    </xf>
    <xf numFmtId="0" fontId="13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Border="1" applyAlignment="1">
      <alignment horizontal="left" vertical="center"/>
    </xf>
    <xf numFmtId="0" fontId="15" fillId="0" borderId="0" xfId="10" applyNumberFormat="1" applyFont="1" applyFill="1" applyBorder="1" applyAlignment="1">
      <alignment horizontal="center" vertical="center" wrapText="1"/>
    </xf>
    <xf numFmtId="0" fontId="17" fillId="0" borderId="0" xfId="9" applyFont="1" applyFill="1" applyBorder="1" applyAlignment="1">
      <alignment vertical="center" wrapText="1"/>
    </xf>
    <xf numFmtId="165" fontId="13" fillId="0" borderId="30" xfId="1" applyFont="1" applyFill="1" applyBorder="1" applyAlignment="1">
      <alignment horizontal="center" vertical="center"/>
    </xf>
    <xf numFmtId="0" fontId="15" fillId="0" borderId="0" xfId="9" applyFont="1" applyFill="1" applyBorder="1" applyAlignment="1">
      <alignment vertical="center" wrapText="1"/>
    </xf>
    <xf numFmtId="165" fontId="13" fillId="0" borderId="30" xfId="1" applyFont="1" applyFill="1" applyBorder="1" applyAlignment="1">
      <alignment horizontal="right" vertical="center"/>
    </xf>
    <xf numFmtId="0" fontId="18" fillId="0" borderId="0" xfId="9" applyFont="1" applyFill="1" applyBorder="1" applyAlignment="1">
      <alignment horizontal="center" vertical="center" wrapText="1"/>
    </xf>
    <xf numFmtId="0" fontId="17" fillId="0" borderId="0" xfId="9" applyFont="1" applyFill="1" applyBorder="1" applyAlignment="1">
      <alignment horizontal="right" vertical="center" wrapText="1"/>
    </xf>
    <xf numFmtId="0" fontId="15" fillId="0" borderId="0" xfId="9" applyFont="1" applyFill="1" applyBorder="1" applyAlignment="1">
      <alignment horizontal="right" vertical="center" wrapText="1"/>
    </xf>
    <xf numFmtId="43" fontId="15" fillId="0" borderId="0" xfId="10" applyFont="1" applyFill="1" applyBorder="1" applyAlignment="1">
      <alignment horizontal="right" vertical="center" wrapText="1"/>
    </xf>
    <xf numFmtId="43" fontId="13" fillId="0" borderId="30" xfId="10" applyFont="1" applyFill="1" applyBorder="1" applyAlignment="1">
      <alignment horizontal="right" vertical="center"/>
    </xf>
    <xf numFmtId="43" fontId="13" fillId="0" borderId="18" xfId="10" applyFont="1" applyFill="1" applyBorder="1" applyAlignment="1">
      <alignment horizontal="right" vertical="center"/>
    </xf>
    <xf numFmtId="43" fontId="13" fillId="0" borderId="31" xfId="10" applyFont="1" applyFill="1" applyBorder="1" applyAlignment="1">
      <alignment horizontal="right" vertical="center"/>
    </xf>
    <xf numFmtId="0" fontId="14" fillId="0" borderId="0" xfId="9" applyFont="1" applyFill="1" applyBorder="1" applyAlignment="1">
      <alignment vertical="center"/>
    </xf>
    <xf numFmtId="0" fontId="13" fillId="0" borderId="0" xfId="9" applyFont="1" applyFill="1" applyBorder="1" applyAlignment="1">
      <alignment vertical="center"/>
    </xf>
    <xf numFmtId="165" fontId="13" fillId="0" borderId="20" xfId="1" applyFont="1" applyFill="1" applyBorder="1" applyAlignment="1">
      <alignment horizontal="left" vertical="center" wrapText="1"/>
    </xf>
    <xf numFmtId="165" fontId="13" fillId="0" borderId="20" xfId="1" applyFont="1" applyFill="1" applyBorder="1" applyAlignment="1">
      <alignment horizontal="left" vertical="center"/>
    </xf>
    <xf numFmtId="165" fontId="13" fillId="0" borderId="22" xfId="1" applyFont="1" applyFill="1" applyBorder="1" applyAlignment="1">
      <alignment horizontal="left" vertical="center"/>
    </xf>
    <xf numFmtId="0" fontId="13" fillId="2" borderId="0" xfId="1" applyNumberFormat="1" applyFont="1" applyFill="1" applyBorder="1" applyAlignment="1">
      <alignment horizontal="left" vertical="center"/>
    </xf>
    <xf numFmtId="0" fontId="13" fillId="0" borderId="14" xfId="4" applyNumberFormat="1" applyFont="1" applyFill="1" applyBorder="1" applyAlignment="1">
      <alignment horizontal="right" vertical="center"/>
    </xf>
    <xf numFmtId="0" fontId="13" fillId="0" borderId="15" xfId="4" applyNumberFormat="1" applyFont="1" applyFill="1" applyBorder="1" applyAlignment="1">
      <alignment horizontal="right" vertical="center"/>
    </xf>
    <xf numFmtId="0" fontId="13" fillId="0" borderId="14" xfId="4" applyNumberFormat="1" applyFont="1" applyFill="1" applyBorder="1" applyAlignment="1">
      <alignment horizontal="justify" vertical="center"/>
    </xf>
    <xf numFmtId="0" fontId="13" fillId="0" borderId="0" xfId="4" applyNumberFormat="1" applyFont="1" applyFill="1" applyBorder="1" applyAlignment="1">
      <alignment horizontal="justify" vertical="center"/>
    </xf>
    <xf numFmtId="0" fontId="13" fillId="0" borderId="15" xfId="4" applyNumberFormat="1" applyFont="1" applyFill="1" applyBorder="1" applyAlignment="1">
      <alignment horizontal="justify" vertical="center"/>
    </xf>
    <xf numFmtId="0" fontId="13" fillId="0" borderId="15" xfId="4" applyNumberFormat="1" applyFont="1" applyFill="1" applyBorder="1" applyAlignment="1">
      <alignment vertical="center"/>
    </xf>
    <xf numFmtId="165" fontId="13" fillId="0" borderId="13" xfId="1" applyFont="1" applyFill="1" applyBorder="1" applyAlignment="1">
      <alignment horizontal="left" vertical="center"/>
    </xf>
    <xf numFmtId="0" fontId="15" fillId="0" borderId="14" xfId="4" applyNumberFormat="1" applyFont="1" applyFill="1" applyBorder="1" applyAlignment="1">
      <alignment horizontal="right" vertical="center"/>
    </xf>
    <xf numFmtId="0" fontId="15" fillId="0" borderId="0" xfId="4" applyNumberFormat="1" applyFont="1" applyFill="1" applyBorder="1" applyAlignment="1">
      <alignment horizontal="right" vertical="center"/>
    </xf>
    <xf numFmtId="14" fontId="13" fillId="0" borderId="30" xfId="4" applyNumberFormat="1" applyFont="1" applyFill="1" applyBorder="1" applyAlignment="1">
      <alignment horizontal="right" vertical="center"/>
    </xf>
    <xf numFmtId="49" fontId="13" fillId="0" borderId="21" xfId="4" applyNumberFormat="1" applyFont="1" applyFill="1" applyBorder="1" applyAlignment="1">
      <alignment horizontal="right" vertical="center"/>
    </xf>
    <xf numFmtId="43" fontId="13" fillId="0" borderId="17" xfId="16" applyNumberFormat="1" applyFont="1" applyFill="1" applyBorder="1" applyAlignment="1">
      <alignment vertical="center"/>
    </xf>
    <xf numFmtId="43" fontId="13" fillId="0" borderId="26" xfId="16" applyNumberFormat="1" applyFont="1" applyFill="1" applyBorder="1" applyAlignment="1">
      <alignment vertical="center"/>
    </xf>
    <xf numFmtId="165" fontId="13" fillId="2" borderId="30" xfId="1" applyFont="1" applyFill="1" applyBorder="1" applyAlignment="1">
      <alignment horizontal="right" vertical="center"/>
    </xf>
    <xf numFmtId="43" fontId="13" fillId="0" borderId="26" xfId="1" applyNumberFormat="1" applyFont="1" applyFill="1" applyBorder="1" applyAlignment="1">
      <alignment vertical="center"/>
    </xf>
    <xf numFmtId="43" fontId="13" fillId="0" borderId="30" xfId="4" applyNumberFormat="1" applyFont="1" applyFill="1" applyBorder="1" applyAlignment="1">
      <alignment horizontal="right" vertical="center"/>
    </xf>
    <xf numFmtId="14" fontId="13" fillId="0" borderId="30" xfId="4" applyNumberFormat="1" applyFont="1" applyFill="1" applyBorder="1" applyAlignment="1">
      <alignment vertical="center"/>
    </xf>
    <xf numFmtId="174" fontId="13" fillId="0" borderId="31" xfId="1" applyNumberFormat="1" applyFont="1" applyFill="1" applyBorder="1" applyAlignment="1">
      <alignment horizontal="right" vertical="center"/>
    </xf>
    <xf numFmtId="0" fontId="14" fillId="0" borderId="0" xfId="9" applyFont="1" applyFill="1" applyBorder="1" applyAlignment="1">
      <alignment horizontal="center" vertical="center"/>
    </xf>
    <xf numFmtId="0" fontId="13" fillId="0" borderId="0" xfId="9" applyFont="1" applyFill="1" applyBorder="1" applyAlignment="1">
      <alignment horizontal="center" vertical="center"/>
    </xf>
    <xf numFmtId="43" fontId="13" fillId="0" borderId="0" xfId="10" applyFont="1" applyFill="1" applyBorder="1" applyAlignment="1">
      <alignment vertical="center"/>
    </xf>
    <xf numFmtId="0" fontId="13" fillId="0" borderId="0" xfId="9" applyNumberFormat="1" applyFont="1" applyFill="1" applyAlignment="1">
      <alignment horizontal="center" vertical="center"/>
    </xf>
    <xf numFmtId="0" fontId="13" fillId="0" borderId="0" xfId="9" applyNumberFormat="1" applyFont="1" applyFill="1" applyAlignment="1">
      <alignment vertical="center"/>
    </xf>
    <xf numFmtId="0" fontId="13" fillId="0" borderId="0" xfId="10" applyNumberFormat="1" applyFont="1" applyFill="1" applyAlignment="1">
      <alignment vertical="center"/>
    </xf>
    <xf numFmtId="43" fontId="15" fillId="0" borderId="5" xfId="10" applyFont="1" applyFill="1" applyBorder="1" applyAlignment="1">
      <alignment horizontal="center" vertical="center" wrapText="1"/>
    </xf>
    <xf numFmtId="165" fontId="15" fillId="0" borderId="31" xfId="1" applyFont="1" applyFill="1" applyBorder="1" applyAlignment="1">
      <alignment horizontal="right" vertical="center"/>
    </xf>
    <xf numFmtId="0" fontId="15" fillId="0" borderId="1" xfId="9" applyFont="1" applyFill="1" applyBorder="1" applyAlignment="1">
      <alignment horizontal="center" vertical="center"/>
    </xf>
    <xf numFmtId="43" fontId="15" fillId="0" borderId="5" xfId="10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horizontal="justify" vertical="center" wrapText="1"/>
    </xf>
    <xf numFmtId="10" fontId="15" fillId="0" borderId="25" xfId="66" applyNumberFormat="1" applyFont="1" applyFill="1" applyBorder="1" applyAlignment="1">
      <alignment vertical="center" wrapText="1"/>
    </xf>
    <xf numFmtId="165" fontId="15" fillId="0" borderId="33" xfId="1" applyFont="1" applyFill="1" applyBorder="1" applyAlignment="1">
      <alignment horizontal="right" vertical="center"/>
    </xf>
    <xf numFmtId="10" fontId="13" fillId="0" borderId="26" xfId="9" applyNumberFormat="1" applyFont="1" applyFill="1" applyBorder="1" applyAlignment="1">
      <alignment horizontal="right" vertical="center"/>
    </xf>
    <xf numFmtId="0" fontId="13" fillId="0" borderId="0" xfId="1" applyNumberFormat="1" applyFont="1" applyFill="1" applyBorder="1" applyAlignment="1">
      <alignment vertical="center"/>
    </xf>
    <xf numFmtId="165" fontId="15" fillId="0" borderId="1" xfId="1" applyFont="1" applyFill="1" applyBorder="1" applyAlignment="1">
      <alignment horizontal="center" vertical="center" wrapText="1"/>
    </xf>
    <xf numFmtId="0" fontId="13" fillId="0" borderId="0" xfId="68" applyNumberFormat="1" applyFont="1" applyFill="1" applyBorder="1" applyAlignment="1">
      <alignment horizontal="left" vertical="center"/>
    </xf>
    <xf numFmtId="165" fontId="13" fillId="0" borderId="18" xfId="1" applyFont="1" applyFill="1" applyBorder="1" applyAlignment="1">
      <alignment horizontal="right" vertical="center"/>
    </xf>
    <xf numFmtId="165" fontId="15" fillId="0" borderId="25" xfId="1" applyFont="1" applyFill="1" applyBorder="1" applyAlignment="1">
      <alignment vertical="center" wrapText="1"/>
    </xf>
    <xf numFmtId="10" fontId="13" fillId="0" borderId="26" xfId="9" applyNumberFormat="1" applyFont="1" applyFill="1" applyBorder="1" applyAlignment="1">
      <alignment horizontal="right" vertical="center" wrapText="1"/>
    </xf>
    <xf numFmtId="10" fontId="15" fillId="0" borderId="27" xfId="9" applyNumberFormat="1" applyFont="1" applyFill="1" applyBorder="1" applyAlignment="1">
      <alignment horizontal="right" vertical="center" wrapText="1"/>
    </xf>
    <xf numFmtId="10" fontId="15" fillId="0" borderId="25" xfId="10" applyNumberFormat="1" applyFont="1" applyFill="1" applyBorder="1" applyAlignment="1">
      <alignment horizontal="right" vertical="center"/>
    </xf>
    <xf numFmtId="43" fontId="15" fillId="0" borderId="33" xfId="10" applyFont="1" applyFill="1" applyBorder="1" applyAlignment="1">
      <alignment horizontal="right" vertical="center"/>
    </xf>
    <xf numFmtId="10" fontId="15" fillId="0" borderId="27" xfId="10" applyNumberFormat="1" applyFont="1" applyFill="1" applyBorder="1" applyAlignment="1">
      <alignment horizontal="right" vertical="center"/>
    </xf>
    <xf numFmtId="10" fontId="15" fillId="0" borderId="31" xfId="10" applyNumberFormat="1" applyFont="1" applyFill="1" applyBorder="1" applyAlignment="1">
      <alignment horizontal="right" vertical="center"/>
    </xf>
    <xf numFmtId="165" fontId="15" fillId="0" borderId="5" xfId="1" applyFont="1" applyFill="1" applyBorder="1" applyAlignment="1">
      <alignment horizontal="center" vertical="center"/>
    </xf>
    <xf numFmtId="0" fontId="13" fillId="0" borderId="26" xfId="1" applyNumberFormat="1" applyFont="1" applyFill="1" applyBorder="1" applyAlignment="1">
      <alignment vertical="center"/>
    </xf>
    <xf numFmtId="0" fontId="13" fillId="0" borderId="30" xfId="1" applyNumberFormat="1" applyFont="1" applyFill="1" applyBorder="1" applyAlignment="1">
      <alignment vertical="center"/>
    </xf>
    <xf numFmtId="0" fontId="13" fillId="0" borderId="19" xfId="1" applyNumberFormat="1" applyFont="1" applyFill="1" applyBorder="1" applyAlignment="1">
      <alignment vertical="center"/>
    </xf>
    <xf numFmtId="10" fontId="15" fillId="0" borderId="27" xfId="9" applyNumberFormat="1" applyFont="1" applyFill="1" applyBorder="1" applyAlignment="1">
      <alignment horizontal="right" vertical="center"/>
    </xf>
    <xf numFmtId="43" fontId="15" fillId="0" borderId="31" xfId="10" applyFont="1" applyFill="1" applyBorder="1" applyAlignment="1">
      <alignment horizontal="right" vertical="center"/>
    </xf>
    <xf numFmtId="165" fontId="15" fillId="0" borderId="5" xfId="1" applyFont="1" applyFill="1" applyBorder="1" applyAlignment="1">
      <alignment horizontal="center" vertical="center" wrapText="1"/>
    </xf>
    <xf numFmtId="43" fontId="15" fillId="0" borderId="30" xfId="10" applyFont="1" applyFill="1" applyBorder="1" applyAlignment="1">
      <alignment horizontal="right" vertical="center"/>
    </xf>
    <xf numFmtId="165" fontId="13" fillId="0" borderId="22" xfId="1" applyFont="1" applyFill="1" applyBorder="1" applyAlignment="1">
      <alignment horizontal="left" vertical="center" wrapText="1"/>
    </xf>
    <xf numFmtId="0" fontId="14" fillId="0" borderId="0" xfId="9" applyFont="1" applyFill="1" applyAlignment="1">
      <alignment horizontal="center" vertical="center"/>
    </xf>
    <xf numFmtId="0" fontId="14" fillId="0" borderId="0" xfId="9" applyFont="1" applyFill="1" applyAlignment="1">
      <alignment vertical="center"/>
    </xf>
    <xf numFmtId="0" fontId="13" fillId="0" borderId="0" xfId="9" applyFont="1" applyFill="1" applyAlignment="1">
      <alignment horizontal="center" vertical="center"/>
    </xf>
    <xf numFmtId="43" fontId="13" fillId="0" borderId="0" xfId="10" applyFont="1" applyFill="1" applyAlignment="1">
      <alignment vertical="center"/>
    </xf>
    <xf numFmtId="0" fontId="14" fillId="0" borderId="0" xfId="9" applyNumberFormat="1" applyFont="1" applyFill="1" applyAlignment="1">
      <alignment vertical="center"/>
    </xf>
    <xf numFmtId="49" fontId="15" fillId="0" borderId="16" xfId="4" applyNumberFormat="1" applyFont="1" applyFill="1" applyBorder="1" applyAlignment="1">
      <alignment horizontal="right" vertical="center"/>
    </xf>
    <xf numFmtId="49" fontId="15" fillId="0" borderId="21" xfId="4" applyNumberFormat="1" applyFont="1" applyFill="1" applyBorder="1" applyAlignment="1">
      <alignment horizontal="right" vertical="center"/>
    </xf>
    <xf numFmtId="49" fontId="15" fillId="0" borderId="23" xfId="4" applyNumberFormat="1" applyFont="1" applyFill="1" applyBorder="1" applyAlignment="1">
      <alignment horizontal="right" vertical="center"/>
    </xf>
    <xf numFmtId="0" fontId="15" fillId="0" borderId="7" xfId="9" applyNumberFormat="1" applyFont="1" applyFill="1" applyBorder="1" applyAlignment="1">
      <alignment horizontal="center" vertical="center" wrapText="1"/>
    </xf>
    <xf numFmtId="0" fontId="13" fillId="0" borderId="0" xfId="9" applyFont="1" applyFill="1" applyAlignment="1">
      <alignment vertical="center"/>
    </xf>
    <xf numFmtId="0" fontId="14" fillId="0" borderId="0" xfId="9" applyFont="1" applyFill="1" applyBorder="1" applyAlignment="1">
      <alignment vertical="center" wrapText="1"/>
    </xf>
    <xf numFmtId="0" fontId="13" fillId="0" borderId="0" xfId="9" applyFont="1" applyFill="1" applyBorder="1" applyAlignment="1">
      <alignment vertical="center" wrapText="1"/>
    </xf>
    <xf numFmtId="165" fontId="13" fillId="0" borderId="26" xfId="1" applyFont="1" applyFill="1" applyBorder="1" applyAlignment="1">
      <alignment horizontal="right" vertical="center"/>
    </xf>
    <xf numFmtId="0" fontId="14" fillId="3" borderId="0" xfId="9" applyFont="1" applyFill="1" applyAlignment="1">
      <alignment vertical="center"/>
    </xf>
    <xf numFmtId="10" fontId="15" fillId="0" borderId="26" xfId="1" applyNumberFormat="1" applyFont="1" applyFill="1" applyBorder="1" applyAlignment="1">
      <alignment vertical="center"/>
    </xf>
    <xf numFmtId="44" fontId="13" fillId="0" borderId="23" xfId="71" applyFont="1" applyFill="1" applyBorder="1" applyAlignment="1">
      <alignment horizontal="right" vertical="center"/>
    </xf>
    <xf numFmtId="0" fontId="13" fillId="0" borderId="0" xfId="1" applyNumberFormat="1" applyFont="1" applyFill="1" applyBorder="1" applyAlignment="1">
      <alignment horizontal="left" vertical="center" wrapText="1"/>
    </xf>
    <xf numFmtId="0" fontId="13" fillId="0" borderId="19" xfId="1" applyNumberFormat="1" applyFont="1" applyFill="1" applyBorder="1" applyAlignment="1">
      <alignment horizontal="left" vertical="center" wrapText="1"/>
    </xf>
    <xf numFmtId="0" fontId="13" fillId="0" borderId="0" xfId="1" applyNumberFormat="1" applyFont="1" applyFill="1" applyBorder="1" applyAlignment="1">
      <alignment horizontal="left" vertical="center"/>
    </xf>
    <xf numFmtId="0" fontId="13" fillId="0" borderId="0" xfId="1" applyNumberFormat="1" applyFont="1" applyFill="1" applyBorder="1" applyAlignment="1">
      <alignment horizontal="left" vertical="center" wrapText="1"/>
    </xf>
    <xf numFmtId="43" fontId="13" fillId="2" borderId="30" xfId="1" applyNumberFormat="1" applyFont="1" applyFill="1" applyBorder="1" applyAlignment="1">
      <alignment vertical="center"/>
    </xf>
    <xf numFmtId="0" fontId="23" fillId="0" borderId="0" xfId="0" applyFont="1" applyAlignment="1">
      <alignment horizontal="right"/>
    </xf>
    <xf numFmtId="43" fontId="14" fillId="0" borderId="0" xfId="9" applyNumberFormat="1" applyFont="1" applyFill="1" applyAlignment="1">
      <alignment vertical="center"/>
    </xf>
    <xf numFmtId="9" fontId="13" fillId="0" borderId="26" xfId="1" applyNumberFormat="1" applyFont="1" applyFill="1" applyBorder="1" applyAlignment="1">
      <alignment vertical="center"/>
    </xf>
    <xf numFmtId="0" fontId="0" fillId="0" borderId="0" xfId="0" applyBorder="1"/>
    <xf numFmtId="0" fontId="24" fillId="0" borderId="0" xfId="0" applyFont="1" applyAlignment="1">
      <alignment vertical="justify" wrapText="1"/>
    </xf>
    <xf numFmtId="0" fontId="25" fillId="0" borderId="1" xfId="0" applyFont="1" applyBorder="1" applyAlignment="1">
      <alignment vertical="justify" wrapText="1"/>
    </xf>
    <xf numFmtId="0" fontId="2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0" xfId="0" applyFont="1"/>
    <xf numFmtId="0" fontId="0" fillId="0" borderId="0" xfId="0" applyAlignment="1"/>
    <xf numFmtId="0" fontId="25" fillId="0" borderId="1" xfId="0" applyFont="1" applyBorder="1" applyAlignment="1">
      <alignment horizontal="center" vertical="center"/>
    </xf>
    <xf numFmtId="175" fontId="25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25" fillId="0" borderId="0" xfId="0" applyFont="1" applyBorder="1" applyAlignment="1">
      <alignment horizontal="center"/>
    </xf>
    <xf numFmtId="0" fontId="25" fillId="0" borderId="0" xfId="0" applyFont="1" applyBorder="1"/>
    <xf numFmtId="0" fontId="2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175" fontId="0" fillId="0" borderId="0" xfId="0" applyNumberFormat="1"/>
    <xf numFmtId="43" fontId="15" fillId="0" borderId="32" xfId="10" applyFont="1" applyFill="1" applyBorder="1" applyAlignment="1">
      <alignment horizontal="right" vertical="center"/>
    </xf>
    <xf numFmtId="0" fontId="13" fillId="0" borderId="1" xfId="9" applyNumberFormat="1" applyFont="1" applyFill="1" applyBorder="1" applyAlignment="1">
      <alignment horizontal="center" vertical="center"/>
    </xf>
    <xf numFmtId="43" fontId="13" fillId="0" borderId="1" xfId="10" applyNumberFormat="1" applyFont="1" applyFill="1" applyBorder="1" applyAlignment="1">
      <alignment vertical="center"/>
    </xf>
    <xf numFmtId="43" fontId="13" fillId="0" borderId="0" xfId="10" applyNumberFormat="1" applyFont="1" applyFill="1" applyAlignment="1">
      <alignment vertical="center"/>
    </xf>
    <xf numFmtId="165" fontId="13" fillId="0" borderId="19" xfId="1" applyFont="1" applyFill="1" applyBorder="1" applyAlignment="1">
      <alignment horizontal="left" vertical="center" wrapText="1"/>
    </xf>
    <xf numFmtId="165" fontId="13" fillId="0" borderId="29" xfId="1" applyFont="1" applyFill="1" applyBorder="1" applyAlignment="1">
      <alignment horizontal="left" vertical="center" wrapText="1"/>
    </xf>
    <xf numFmtId="0" fontId="15" fillId="0" borderId="34" xfId="9" applyFont="1" applyFill="1" applyBorder="1" applyAlignment="1">
      <alignment horizontal="left" vertical="center" wrapText="1"/>
    </xf>
    <xf numFmtId="0" fontId="15" fillId="0" borderId="35" xfId="9" applyFont="1" applyFill="1" applyBorder="1" applyAlignment="1">
      <alignment horizontal="left" vertical="center" wrapText="1"/>
    </xf>
    <xf numFmtId="0" fontId="15" fillId="0" borderId="14" xfId="9" applyFont="1" applyFill="1" applyBorder="1" applyAlignment="1">
      <alignment horizontal="left" vertical="center" wrapText="1"/>
    </xf>
    <xf numFmtId="165" fontId="15" fillId="0" borderId="6" xfId="1" applyFont="1" applyFill="1" applyBorder="1" applyAlignment="1">
      <alignment horizontal="left" vertical="center" wrapText="1"/>
    </xf>
    <xf numFmtId="165" fontId="15" fillId="0" borderId="1" xfId="1" applyFont="1" applyFill="1" applyBorder="1" applyAlignment="1">
      <alignment horizontal="left" vertical="center" wrapText="1"/>
    </xf>
    <xf numFmtId="165" fontId="15" fillId="0" borderId="4" xfId="1" applyFont="1" applyFill="1" applyBorder="1" applyAlignment="1">
      <alignment horizontal="left" vertical="center"/>
    </xf>
    <xf numFmtId="165" fontId="15" fillId="0" borderId="3" xfId="1" applyFont="1" applyFill="1" applyBorder="1" applyAlignment="1">
      <alignment horizontal="left" vertical="center"/>
    </xf>
    <xf numFmtId="165" fontId="13" fillId="0" borderId="20" xfId="1" applyFont="1" applyFill="1" applyBorder="1" applyAlignment="1">
      <alignment horizontal="left" vertical="top"/>
    </xf>
    <xf numFmtId="165" fontId="15" fillId="0" borderId="22" xfId="1" applyFont="1" applyFill="1" applyBorder="1" applyAlignment="1">
      <alignment horizontal="left" vertical="center" wrapText="1"/>
    </xf>
    <xf numFmtId="165" fontId="15" fillId="0" borderId="15" xfId="1" applyFont="1" applyFill="1" applyBorder="1" applyAlignment="1">
      <alignment horizontal="left" vertical="center" wrapText="1"/>
    </xf>
    <xf numFmtId="165" fontId="15" fillId="0" borderId="8" xfId="1" applyFont="1" applyFill="1" applyBorder="1" applyAlignment="1">
      <alignment horizontal="left" vertical="center" wrapText="1"/>
    </xf>
    <xf numFmtId="165" fontId="15" fillId="0" borderId="9" xfId="1" applyFont="1" applyFill="1" applyBorder="1" applyAlignment="1">
      <alignment horizontal="left" vertical="center" wrapText="1"/>
    </xf>
    <xf numFmtId="165" fontId="15" fillId="0" borderId="7" xfId="1" applyFont="1" applyFill="1" applyBorder="1" applyAlignment="1">
      <alignment horizontal="left" vertical="center" wrapText="1"/>
    </xf>
    <xf numFmtId="165" fontId="15" fillId="0" borderId="28" xfId="1" applyFont="1" applyFill="1" applyBorder="1" applyAlignment="1">
      <alignment vertical="center" wrapText="1"/>
    </xf>
    <xf numFmtId="165" fontId="15" fillId="0" borderId="26" xfId="1" applyFont="1" applyFill="1" applyBorder="1" applyAlignment="1">
      <alignment vertical="center" wrapText="1"/>
    </xf>
    <xf numFmtId="165" fontId="15" fillId="0" borderId="29" xfId="1" applyFont="1" applyFill="1" applyBorder="1" applyAlignment="1">
      <alignment vertical="center" wrapText="1"/>
    </xf>
    <xf numFmtId="165" fontId="13" fillId="0" borderId="15" xfId="1" applyFont="1" applyFill="1" applyBorder="1" applyAlignment="1">
      <alignment horizontal="left" vertical="center" wrapText="1"/>
    </xf>
    <xf numFmtId="0" fontId="13" fillId="0" borderId="0" xfId="1" applyNumberFormat="1" applyFont="1" applyFill="1" applyBorder="1" applyAlignment="1">
      <alignment horizontal="left" vertical="center" wrapText="1"/>
    </xf>
    <xf numFmtId="0" fontId="14" fillId="0" borderId="0" xfId="9" applyFont="1" applyFill="1" applyAlignment="1">
      <alignment horizontal="center" vertical="center"/>
    </xf>
    <xf numFmtId="165" fontId="15" fillId="0" borderId="8" xfId="1" applyFont="1" applyFill="1" applyBorder="1" applyAlignment="1">
      <alignment horizontal="left" vertical="center"/>
    </xf>
    <xf numFmtId="165" fontId="15" fillId="0" borderId="9" xfId="1" applyFont="1" applyFill="1" applyBorder="1" applyAlignment="1">
      <alignment horizontal="left" vertical="center"/>
    </xf>
    <xf numFmtId="165" fontId="15" fillId="0" borderId="7" xfId="1" applyFont="1" applyFill="1" applyBorder="1" applyAlignment="1">
      <alignment horizontal="left" vertical="center"/>
    </xf>
    <xf numFmtId="165" fontId="15" fillId="0" borderId="22" xfId="1" applyFont="1" applyFill="1" applyBorder="1" applyAlignment="1">
      <alignment horizontal="left" vertical="center"/>
    </xf>
    <xf numFmtId="165" fontId="15" fillId="0" borderId="15" xfId="1" applyFont="1" applyFill="1" applyBorder="1" applyAlignment="1">
      <alignment horizontal="left" vertical="center"/>
    </xf>
    <xf numFmtId="165" fontId="13" fillId="0" borderId="15" xfId="1" applyFont="1" applyFill="1" applyBorder="1" applyAlignment="1">
      <alignment horizontal="left" vertical="center"/>
    </xf>
    <xf numFmtId="165" fontId="13" fillId="0" borderId="0" xfId="1" applyFont="1" applyFill="1" applyBorder="1" applyAlignment="1">
      <alignment horizontal="left" vertical="center" wrapText="1"/>
    </xf>
    <xf numFmtId="165" fontId="15" fillId="0" borderId="11" xfId="1" applyFont="1" applyFill="1" applyBorder="1" applyAlignment="1">
      <alignment horizontal="left" vertical="center" wrapText="1"/>
    </xf>
    <xf numFmtId="165" fontId="15" fillId="0" borderId="12" xfId="1" applyFont="1" applyFill="1" applyBorder="1" applyAlignment="1">
      <alignment horizontal="left" vertical="center" wrapText="1"/>
    </xf>
    <xf numFmtId="165" fontId="15" fillId="0" borderId="20" xfId="1" applyFont="1" applyFill="1" applyBorder="1" applyAlignment="1">
      <alignment horizontal="left" vertical="center" wrapText="1"/>
    </xf>
    <xf numFmtId="165" fontId="15" fillId="0" borderId="0" xfId="1" applyFont="1" applyFill="1" applyBorder="1" applyAlignment="1">
      <alignment horizontal="left" vertical="center" wrapText="1"/>
    </xf>
    <xf numFmtId="165" fontId="15" fillId="0" borderId="5" xfId="1" applyFont="1" applyFill="1" applyBorder="1" applyAlignment="1">
      <alignment horizontal="left" vertical="center" wrapText="1"/>
    </xf>
    <xf numFmtId="0" fontId="22" fillId="0" borderId="0" xfId="9" applyFont="1" applyFill="1" applyBorder="1" applyAlignment="1">
      <alignment horizontal="center" vertical="center" wrapText="1"/>
    </xf>
    <xf numFmtId="0" fontId="19" fillId="0" borderId="0" xfId="9" applyFont="1" applyFill="1" applyBorder="1" applyAlignment="1">
      <alignment horizontal="center" vertical="center" wrapText="1"/>
    </xf>
    <xf numFmtId="165" fontId="15" fillId="0" borderId="34" xfId="1" applyFont="1" applyFill="1" applyBorder="1" applyAlignment="1">
      <alignment horizontal="left" vertical="center"/>
    </xf>
    <xf numFmtId="165" fontId="15" fillId="0" borderId="35" xfId="1" applyFont="1" applyFill="1" applyBorder="1" applyAlignment="1">
      <alignment horizontal="left" vertical="center"/>
    </xf>
    <xf numFmtId="165" fontId="15" fillId="0" borderId="36" xfId="1" applyFont="1" applyFill="1" applyBorder="1" applyAlignment="1">
      <alignment horizontal="left" vertical="center"/>
    </xf>
    <xf numFmtId="49" fontId="15" fillId="0" borderId="0" xfId="4" applyNumberFormat="1" applyFont="1" applyFill="1" applyBorder="1" applyAlignment="1">
      <alignment horizontal="right" vertical="center" wrapText="1"/>
    </xf>
    <xf numFmtId="49" fontId="15" fillId="0" borderId="21" xfId="4" applyNumberFormat="1" applyFont="1" applyFill="1" applyBorder="1" applyAlignment="1">
      <alignment horizontal="right" vertical="center" wrapText="1"/>
    </xf>
    <xf numFmtId="165" fontId="15" fillId="0" borderId="37" xfId="1" applyFont="1" applyFill="1" applyBorder="1" applyAlignment="1">
      <alignment horizontal="left" vertical="center" wrapText="1"/>
    </xf>
    <xf numFmtId="165" fontId="15" fillId="0" borderId="24" xfId="1" applyFont="1" applyFill="1" applyBorder="1" applyAlignment="1">
      <alignment horizontal="left" vertical="center" wrapText="1"/>
    </xf>
    <xf numFmtId="165" fontId="15" fillId="0" borderId="32" xfId="1" applyFont="1" applyFill="1" applyBorder="1" applyAlignment="1">
      <alignment horizontal="left" vertical="center" wrapText="1"/>
    </xf>
    <xf numFmtId="0" fontId="15" fillId="0" borderId="0" xfId="9" applyFont="1" applyFill="1" applyBorder="1" applyAlignment="1">
      <alignment horizontal="center" vertical="center" wrapText="1"/>
    </xf>
    <xf numFmtId="165" fontId="13" fillId="0" borderId="14" xfId="1" applyFont="1" applyFill="1" applyBorder="1" applyAlignment="1">
      <alignment horizontal="left" vertical="center"/>
    </xf>
    <xf numFmtId="165" fontId="13" fillId="0" borderId="0" xfId="1" applyFont="1" applyFill="1" applyBorder="1" applyAlignment="1">
      <alignment horizontal="left" vertical="center"/>
    </xf>
    <xf numFmtId="0" fontId="13" fillId="0" borderId="0" xfId="1" applyNumberFormat="1" applyFont="1" applyFill="1" applyBorder="1" applyAlignment="1">
      <alignment horizontal="left" vertical="center"/>
    </xf>
    <xf numFmtId="165" fontId="15" fillId="0" borderId="4" xfId="1" applyFont="1" applyFill="1" applyBorder="1" applyAlignment="1">
      <alignment horizontal="left" vertical="center" wrapText="1"/>
    </xf>
    <xf numFmtId="165" fontId="15" fillId="0" borderId="3" xfId="1" applyFont="1" applyFill="1" applyBorder="1" applyAlignment="1">
      <alignment horizontal="left" vertical="center" wrapText="1"/>
    </xf>
    <xf numFmtId="165" fontId="15" fillId="0" borderId="2" xfId="1" applyFont="1" applyFill="1" applyBorder="1" applyAlignment="1">
      <alignment horizontal="left" vertical="center" wrapText="1"/>
    </xf>
    <xf numFmtId="0" fontId="13" fillId="0" borderId="39" xfId="1" applyNumberFormat="1" applyFont="1" applyFill="1" applyBorder="1" applyAlignment="1">
      <alignment horizontal="left" vertical="center" wrapText="1"/>
    </xf>
    <xf numFmtId="0" fontId="13" fillId="0" borderId="40" xfId="1" applyNumberFormat="1" applyFont="1" applyFill="1" applyBorder="1" applyAlignment="1">
      <alignment horizontal="left" vertical="center" wrapText="1"/>
    </xf>
    <xf numFmtId="0" fontId="13" fillId="0" borderId="19" xfId="1" applyNumberFormat="1" applyFont="1" applyFill="1" applyBorder="1" applyAlignment="1">
      <alignment horizontal="left" vertical="center" wrapText="1"/>
    </xf>
    <xf numFmtId="165" fontId="15" fillId="0" borderId="38" xfId="1" applyFont="1" applyFill="1" applyBorder="1" applyAlignment="1">
      <alignment horizontal="left" vertical="center" wrapText="1"/>
    </xf>
    <xf numFmtId="0" fontId="25" fillId="0" borderId="41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9" fillId="0" borderId="4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</cellXfs>
  <cellStyles count="72">
    <cellStyle name="Default" xfId="67" xr:uid="{00000000-0005-0000-0000-000000000000}"/>
    <cellStyle name="Excel Built-in Normal" xfId="13" xr:uid="{00000000-0005-0000-0000-000001000000}"/>
    <cellStyle name="Hyperlink 2" xfId="14" xr:uid="{00000000-0005-0000-0000-000002000000}"/>
    <cellStyle name="Hyperlink 3" xfId="15" xr:uid="{00000000-0005-0000-0000-000003000000}"/>
    <cellStyle name="Moeda" xfId="71" builtinId="4"/>
    <cellStyle name="Moeda 2" xfId="7" xr:uid="{00000000-0005-0000-0000-000005000000}"/>
    <cellStyle name="Moeda 2 2" xfId="16" xr:uid="{00000000-0005-0000-0000-000006000000}"/>
    <cellStyle name="Moeda 2 2 2" xfId="17" xr:uid="{00000000-0005-0000-0000-000007000000}"/>
    <cellStyle name="Moeda 2 2 3" xfId="18" xr:uid="{00000000-0005-0000-0000-000008000000}"/>
    <cellStyle name="Moeda 2 2 4" xfId="19" xr:uid="{00000000-0005-0000-0000-000009000000}"/>
    <cellStyle name="Moeda 2 3" xfId="20" xr:uid="{00000000-0005-0000-0000-00000A000000}"/>
    <cellStyle name="Moeda 2 4" xfId="21" xr:uid="{00000000-0005-0000-0000-00000B000000}"/>
    <cellStyle name="Moeda 3" xfId="11" xr:uid="{00000000-0005-0000-0000-00000C000000}"/>
    <cellStyle name="Moeda 3 2" xfId="22" xr:uid="{00000000-0005-0000-0000-00000D000000}"/>
    <cellStyle name="Moeda 3 3" xfId="23" xr:uid="{00000000-0005-0000-0000-00000E000000}"/>
    <cellStyle name="Moeda 3 4" xfId="24" xr:uid="{00000000-0005-0000-0000-00000F000000}"/>
    <cellStyle name="Moeda 4" xfId="25" xr:uid="{00000000-0005-0000-0000-000010000000}"/>
    <cellStyle name="Moeda 4 2" xfId="26" xr:uid="{00000000-0005-0000-0000-000011000000}"/>
    <cellStyle name="Moeda 4 2 2" xfId="27" xr:uid="{00000000-0005-0000-0000-000012000000}"/>
    <cellStyle name="Moeda 4 3" xfId="28" xr:uid="{00000000-0005-0000-0000-000013000000}"/>
    <cellStyle name="Moeda 5" xfId="29" xr:uid="{00000000-0005-0000-0000-000014000000}"/>
    <cellStyle name="Moeda 5 2" xfId="30" xr:uid="{00000000-0005-0000-0000-000015000000}"/>
    <cellStyle name="Moeda 6" xfId="31" xr:uid="{00000000-0005-0000-0000-000016000000}"/>
    <cellStyle name="Moeda 7" xfId="32" xr:uid="{00000000-0005-0000-0000-000017000000}"/>
    <cellStyle name="Moeda 8" xfId="33" xr:uid="{00000000-0005-0000-0000-000018000000}"/>
    <cellStyle name="Normal" xfId="0" builtinId="0"/>
    <cellStyle name="Normal 2" xfId="4" xr:uid="{00000000-0005-0000-0000-00001A000000}"/>
    <cellStyle name="Normal 2 2" xfId="12" xr:uid="{00000000-0005-0000-0000-00001B000000}"/>
    <cellStyle name="Normal 2 3" xfId="34" xr:uid="{00000000-0005-0000-0000-00001C000000}"/>
    <cellStyle name="Normal 3" xfId="9" xr:uid="{00000000-0005-0000-0000-00001D000000}"/>
    <cellStyle name="Normal 3 2" xfId="35" xr:uid="{00000000-0005-0000-0000-00001E000000}"/>
    <cellStyle name="Normal 3 2 2" xfId="36" xr:uid="{00000000-0005-0000-0000-00001F000000}"/>
    <cellStyle name="Normal 4" xfId="37" xr:uid="{00000000-0005-0000-0000-000020000000}"/>
    <cellStyle name="Normal 4 2" xfId="70" xr:uid="{00000000-0005-0000-0000-000021000000}"/>
    <cellStyle name="Normal 5" xfId="38" xr:uid="{00000000-0005-0000-0000-000022000000}"/>
    <cellStyle name="Normal 6" xfId="39" xr:uid="{00000000-0005-0000-0000-000023000000}"/>
    <cellStyle name="Normal 7" xfId="40" xr:uid="{00000000-0005-0000-0000-000024000000}"/>
    <cellStyle name="Normal 8" xfId="41" xr:uid="{00000000-0005-0000-0000-000025000000}"/>
    <cellStyle name="Porcentagem" xfId="66" builtinId="5"/>
    <cellStyle name="Porcentagem 2" xfId="3" xr:uid="{00000000-0005-0000-0000-000027000000}"/>
    <cellStyle name="Porcentagem 2 2" xfId="8" xr:uid="{00000000-0005-0000-0000-000028000000}"/>
    <cellStyle name="Porcentagem 3" xfId="5" xr:uid="{00000000-0005-0000-0000-000029000000}"/>
    <cellStyle name="Porcentagem 3 2" xfId="42" xr:uid="{00000000-0005-0000-0000-00002A000000}"/>
    <cellStyle name="Porcentagem 4" xfId="43" xr:uid="{00000000-0005-0000-0000-00002B000000}"/>
    <cellStyle name="Porcentagem 5" xfId="44" xr:uid="{00000000-0005-0000-0000-00002C000000}"/>
    <cellStyle name="Porcentagem 6" xfId="45" xr:uid="{00000000-0005-0000-0000-00002D000000}"/>
    <cellStyle name="Porcentagem 7" xfId="46" xr:uid="{00000000-0005-0000-0000-00002E000000}"/>
    <cellStyle name="Separador de milhares 2" xfId="47" xr:uid="{00000000-0005-0000-0000-00002F000000}"/>
    <cellStyle name="Separador de milhares 2 2" xfId="48" xr:uid="{00000000-0005-0000-0000-000030000000}"/>
    <cellStyle name="Separador de milhares 2 2 2" xfId="49" xr:uid="{00000000-0005-0000-0000-000031000000}"/>
    <cellStyle name="Separador de milhares 2 3" xfId="50" xr:uid="{00000000-0005-0000-0000-000032000000}"/>
    <cellStyle name="Separador de milhares 2 4" xfId="51" xr:uid="{00000000-0005-0000-0000-000033000000}"/>
    <cellStyle name="Separador de milhares 3" xfId="52" xr:uid="{00000000-0005-0000-0000-000034000000}"/>
    <cellStyle name="Separador de milhares 3 2" xfId="53" xr:uid="{00000000-0005-0000-0000-000035000000}"/>
    <cellStyle name="Separador de milhares 3 3" xfId="54" xr:uid="{00000000-0005-0000-0000-000036000000}"/>
    <cellStyle name="Separador de milhares 4" xfId="55" xr:uid="{00000000-0005-0000-0000-000037000000}"/>
    <cellStyle name="Separador de milhares 5" xfId="56" xr:uid="{00000000-0005-0000-0000-000038000000}"/>
    <cellStyle name="Título 1 1" xfId="57" xr:uid="{00000000-0005-0000-0000-000039000000}"/>
    <cellStyle name="Título 1 1 1" xfId="58" xr:uid="{00000000-0005-0000-0000-00003A000000}"/>
    <cellStyle name="Título 1 1 1 1" xfId="59" xr:uid="{00000000-0005-0000-0000-00003B000000}"/>
    <cellStyle name="Título 1 1 1 1 1" xfId="60" xr:uid="{00000000-0005-0000-0000-00003C000000}"/>
    <cellStyle name="Título 1 1 1 1 1 1" xfId="61" xr:uid="{00000000-0005-0000-0000-00003D000000}"/>
    <cellStyle name="Título 1 1 1 1 1 1 1" xfId="62" xr:uid="{00000000-0005-0000-0000-00003E000000}"/>
    <cellStyle name="Vírgula" xfId="1" builtinId="3"/>
    <cellStyle name="Vírgula 2" xfId="2" xr:uid="{00000000-0005-0000-0000-000040000000}"/>
    <cellStyle name="Vírgula 2 2" xfId="63" xr:uid="{00000000-0005-0000-0000-000041000000}"/>
    <cellStyle name="Vírgula 3" xfId="6" xr:uid="{00000000-0005-0000-0000-000042000000}"/>
    <cellStyle name="Vírgula 3 2" xfId="68" xr:uid="{00000000-0005-0000-0000-000043000000}"/>
    <cellStyle name="Vírgula 4" xfId="10" xr:uid="{00000000-0005-0000-0000-000044000000}"/>
    <cellStyle name="Vírgula 5" xfId="64" xr:uid="{00000000-0005-0000-0000-000045000000}"/>
    <cellStyle name="Vírgula 6" xfId="65" xr:uid="{00000000-0005-0000-0000-000046000000}"/>
    <cellStyle name="Vírgula 7" xfId="69" xr:uid="{00000000-0005-0000-0000-00004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4</xdr:row>
      <xdr:rowOff>123825</xdr:rowOff>
    </xdr:to>
    <xdr:pic>
      <xdr:nvPicPr>
        <xdr:cNvPr id="2" name="Picture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0" cy="71818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J121"/>
  <sheetViews>
    <sheetView showGridLines="0" tabSelected="1" view="pageBreakPreview" zoomScale="125" zoomScaleNormal="125" zoomScaleSheetLayoutView="125" workbookViewId="0">
      <selection activeCell="A114" sqref="A114:C114"/>
    </sheetView>
  </sheetViews>
  <sheetFormatPr defaultRowHeight="14.4" x14ac:dyDescent="0.25"/>
  <cols>
    <col min="1" max="1" width="3.88671875" style="78" customWidth="1"/>
    <col min="2" max="2" width="60.33203125" style="79" customWidth="1"/>
    <col min="3" max="3" width="21.109375" style="80" customWidth="1"/>
    <col min="4" max="4" width="15.88671875" style="81" customWidth="1"/>
    <col min="5" max="221" width="9.109375" style="79"/>
    <col min="222" max="222" width="1.88671875" style="79" customWidth="1"/>
    <col min="223" max="223" width="7.33203125" style="79" customWidth="1"/>
    <col min="224" max="224" width="9.88671875" style="79" customWidth="1"/>
    <col min="225" max="225" width="12.6640625" style="79" customWidth="1"/>
    <col min="226" max="226" width="11.109375" style="79" customWidth="1"/>
    <col min="227" max="227" width="10.88671875" style="79" customWidth="1"/>
    <col min="228" max="228" width="11.5546875" style="79" customWidth="1"/>
    <col min="229" max="229" width="13.44140625" style="79" customWidth="1"/>
    <col min="230" max="230" width="11.109375" style="79" customWidth="1"/>
    <col min="231" max="231" width="11.33203125" style="79" bestFit="1" customWidth="1"/>
    <col min="232" max="232" width="11.5546875" style="79" customWidth="1"/>
    <col min="233" max="233" width="8.88671875" style="79" customWidth="1"/>
    <col min="234" max="234" width="9.88671875" style="79" bestFit="1" customWidth="1"/>
    <col min="235" max="235" width="9.109375" style="79"/>
    <col min="236" max="236" width="9.5546875" style="79" bestFit="1" customWidth="1"/>
    <col min="237" max="477" width="9.109375" style="79"/>
    <col min="478" max="478" width="1.88671875" style="79" customWidth="1"/>
    <col min="479" max="479" width="7.33203125" style="79" customWidth="1"/>
    <col min="480" max="480" width="9.88671875" style="79" customWidth="1"/>
    <col min="481" max="481" width="12.6640625" style="79" customWidth="1"/>
    <col min="482" max="482" width="11.109375" style="79" customWidth="1"/>
    <col min="483" max="483" width="10.88671875" style="79" customWidth="1"/>
    <col min="484" max="484" width="11.5546875" style="79" customWidth="1"/>
    <col min="485" max="485" width="13.44140625" style="79" customWidth="1"/>
    <col min="486" max="486" width="11.109375" style="79" customWidth="1"/>
    <col min="487" max="487" width="11.33203125" style="79" bestFit="1" customWidth="1"/>
    <col min="488" max="488" width="11.5546875" style="79" customWidth="1"/>
    <col min="489" max="489" width="8.88671875" style="79" customWidth="1"/>
    <col min="490" max="490" width="9.88671875" style="79" bestFit="1" customWidth="1"/>
    <col min="491" max="491" width="9.109375" style="79"/>
    <col min="492" max="492" width="9.5546875" style="79" bestFit="1" customWidth="1"/>
    <col min="493" max="733" width="9.109375" style="79"/>
    <col min="734" max="734" width="1.88671875" style="79" customWidth="1"/>
    <col min="735" max="735" width="7.33203125" style="79" customWidth="1"/>
    <col min="736" max="736" width="9.88671875" style="79" customWidth="1"/>
    <col min="737" max="737" width="12.6640625" style="79" customWidth="1"/>
    <col min="738" max="738" width="11.109375" style="79" customWidth="1"/>
    <col min="739" max="739" width="10.88671875" style="79" customWidth="1"/>
    <col min="740" max="740" width="11.5546875" style="79" customWidth="1"/>
    <col min="741" max="741" width="13.44140625" style="79" customWidth="1"/>
    <col min="742" max="742" width="11.109375" style="79" customWidth="1"/>
    <col min="743" max="743" width="11.33203125" style="79" bestFit="1" customWidth="1"/>
    <col min="744" max="744" width="11.5546875" style="79" customWidth="1"/>
    <col min="745" max="745" width="8.88671875" style="79" customWidth="1"/>
    <col min="746" max="746" width="9.88671875" style="79" bestFit="1" customWidth="1"/>
    <col min="747" max="747" width="9.109375" style="79"/>
    <col min="748" max="748" width="9.5546875" style="79" bestFit="1" customWidth="1"/>
    <col min="749" max="989" width="9.109375" style="79"/>
    <col min="990" max="990" width="1.88671875" style="79" customWidth="1"/>
    <col min="991" max="991" width="7.33203125" style="79" customWidth="1"/>
    <col min="992" max="992" width="9.88671875" style="79" customWidth="1"/>
    <col min="993" max="993" width="12.6640625" style="79" customWidth="1"/>
    <col min="994" max="994" width="11.109375" style="79" customWidth="1"/>
    <col min="995" max="995" width="10.88671875" style="79" customWidth="1"/>
    <col min="996" max="996" width="11.5546875" style="79" customWidth="1"/>
    <col min="997" max="997" width="13.44140625" style="79" customWidth="1"/>
    <col min="998" max="998" width="11.109375" style="79" customWidth="1"/>
    <col min="999" max="999" width="11.33203125" style="79" bestFit="1" customWidth="1"/>
    <col min="1000" max="1000" width="11.5546875" style="79" customWidth="1"/>
    <col min="1001" max="1001" width="8.88671875" style="79" customWidth="1"/>
    <col min="1002" max="1002" width="9.88671875" style="79" bestFit="1" customWidth="1"/>
    <col min="1003" max="1003" width="9.109375" style="79"/>
    <col min="1004" max="1004" width="9.5546875" style="79" bestFit="1" customWidth="1"/>
    <col min="1005" max="1245" width="9.109375" style="79"/>
    <col min="1246" max="1246" width="1.88671875" style="79" customWidth="1"/>
    <col min="1247" max="1247" width="7.33203125" style="79" customWidth="1"/>
    <col min="1248" max="1248" width="9.88671875" style="79" customWidth="1"/>
    <col min="1249" max="1249" width="12.6640625" style="79" customWidth="1"/>
    <col min="1250" max="1250" width="11.109375" style="79" customWidth="1"/>
    <col min="1251" max="1251" width="10.88671875" style="79" customWidth="1"/>
    <col min="1252" max="1252" width="11.5546875" style="79" customWidth="1"/>
    <col min="1253" max="1253" width="13.44140625" style="79" customWidth="1"/>
    <col min="1254" max="1254" width="11.109375" style="79" customWidth="1"/>
    <col min="1255" max="1255" width="11.33203125" style="79" bestFit="1" customWidth="1"/>
    <col min="1256" max="1256" width="11.5546875" style="79" customWidth="1"/>
    <col min="1257" max="1257" width="8.88671875" style="79" customWidth="1"/>
    <col min="1258" max="1258" width="9.88671875" style="79" bestFit="1" customWidth="1"/>
    <col min="1259" max="1259" width="9.109375" style="79"/>
    <col min="1260" max="1260" width="9.5546875" style="79" bestFit="1" customWidth="1"/>
    <col min="1261" max="1501" width="9.109375" style="79"/>
    <col min="1502" max="1502" width="1.88671875" style="79" customWidth="1"/>
    <col min="1503" max="1503" width="7.33203125" style="79" customWidth="1"/>
    <col min="1504" max="1504" width="9.88671875" style="79" customWidth="1"/>
    <col min="1505" max="1505" width="12.6640625" style="79" customWidth="1"/>
    <col min="1506" max="1506" width="11.109375" style="79" customWidth="1"/>
    <col min="1507" max="1507" width="10.88671875" style="79" customWidth="1"/>
    <col min="1508" max="1508" width="11.5546875" style="79" customWidth="1"/>
    <col min="1509" max="1509" width="13.44140625" style="79" customWidth="1"/>
    <col min="1510" max="1510" width="11.109375" style="79" customWidth="1"/>
    <col min="1511" max="1511" width="11.33203125" style="79" bestFit="1" customWidth="1"/>
    <col min="1512" max="1512" width="11.5546875" style="79" customWidth="1"/>
    <col min="1513" max="1513" width="8.88671875" style="79" customWidth="1"/>
    <col min="1514" max="1514" width="9.88671875" style="79" bestFit="1" customWidth="1"/>
    <col min="1515" max="1515" width="9.109375" style="79"/>
    <col min="1516" max="1516" width="9.5546875" style="79" bestFit="1" customWidth="1"/>
    <col min="1517" max="1757" width="9.109375" style="79"/>
    <col min="1758" max="1758" width="1.88671875" style="79" customWidth="1"/>
    <col min="1759" max="1759" width="7.33203125" style="79" customWidth="1"/>
    <col min="1760" max="1760" width="9.88671875" style="79" customWidth="1"/>
    <col min="1761" max="1761" width="12.6640625" style="79" customWidth="1"/>
    <col min="1762" max="1762" width="11.109375" style="79" customWidth="1"/>
    <col min="1763" max="1763" width="10.88671875" style="79" customWidth="1"/>
    <col min="1764" max="1764" width="11.5546875" style="79" customWidth="1"/>
    <col min="1765" max="1765" width="13.44140625" style="79" customWidth="1"/>
    <col min="1766" max="1766" width="11.109375" style="79" customWidth="1"/>
    <col min="1767" max="1767" width="11.33203125" style="79" bestFit="1" customWidth="1"/>
    <col min="1768" max="1768" width="11.5546875" style="79" customWidth="1"/>
    <col min="1769" max="1769" width="8.88671875" style="79" customWidth="1"/>
    <col min="1770" max="1770" width="9.88671875" style="79" bestFit="1" customWidth="1"/>
    <col min="1771" max="1771" width="9.109375" style="79"/>
    <col min="1772" max="1772" width="9.5546875" style="79" bestFit="1" customWidth="1"/>
    <col min="1773" max="2013" width="9.109375" style="79"/>
    <col min="2014" max="2014" width="1.88671875" style="79" customWidth="1"/>
    <col min="2015" max="2015" width="7.33203125" style="79" customWidth="1"/>
    <col min="2016" max="2016" width="9.88671875" style="79" customWidth="1"/>
    <col min="2017" max="2017" width="12.6640625" style="79" customWidth="1"/>
    <col min="2018" max="2018" width="11.109375" style="79" customWidth="1"/>
    <col min="2019" max="2019" width="10.88671875" style="79" customWidth="1"/>
    <col min="2020" max="2020" width="11.5546875" style="79" customWidth="1"/>
    <col min="2021" max="2021" width="13.44140625" style="79" customWidth="1"/>
    <col min="2022" max="2022" width="11.109375" style="79" customWidth="1"/>
    <col min="2023" max="2023" width="11.33203125" style="79" bestFit="1" customWidth="1"/>
    <col min="2024" max="2024" width="11.5546875" style="79" customWidth="1"/>
    <col min="2025" max="2025" width="8.88671875" style="79" customWidth="1"/>
    <col min="2026" max="2026" width="9.88671875" style="79" bestFit="1" customWidth="1"/>
    <col min="2027" max="2027" width="9.109375" style="79"/>
    <col min="2028" max="2028" width="9.5546875" style="79" bestFit="1" customWidth="1"/>
    <col min="2029" max="2269" width="9.109375" style="79"/>
    <col min="2270" max="2270" width="1.88671875" style="79" customWidth="1"/>
    <col min="2271" max="2271" width="7.33203125" style="79" customWidth="1"/>
    <col min="2272" max="2272" width="9.88671875" style="79" customWidth="1"/>
    <col min="2273" max="2273" width="12.6640625" style="79" customWidth="1"/>
    <col min="2274" max="2274" width="11.109375" style="79" customWidth="1"/>
    <col min="2275" max="2275" width="10.88671875" style="79" customWidth="1"/>
    <col min="2276" max="2276" width="11.5546875" style="79" customWidth="1"/>
    <col min="2277" max="2277" width="13.44140625" style="79" customWidth="1"/>
    <col min="2278" max="2278" width="11.109375" style="79" customWidth="1"/>
    <col min="2279" max="2279" width="11.33203125" style="79" bestFit="1" customWidth="1"/>
    <col min="2280" max="2280" width="11.5546875" style="79" customWidth="1"/>
    <col min="2281" max="2281" width="8.88671875" style="79" customWidth="1"/>
    <col min="2282" max="2282" width="9.88671875" style="79" bestFit="1" customWidth="1"/>
    <col min="2283" max="2283" width="9.109375" style="79"/>
    <col min="2284" max="2284" width="9.5546875" style="79" bestFit="1" customWidth="1"/>
    <col min="2285" max="2525" width="9.109375" style="79"/>
    <col min="2526" max="2526" width="1.88671875" style="79" customWidth="1"/>
    <col min="2527" max="2527" width="7.33203125" style="79" customWidth="1"/>
    <col min="2528" max="2528" width="9.88671875" style="79" customWidth="1"/>
    <col min="2529" max="2529" width="12.6640625" style="79" customWidth="1"/>
    <col min="2530" max="2530" width="11.109375" style="79" customWidth="1"/>
    <col min="2531" max="2531" width="10.88671875" style="79" customWidth="1"/>
    <col min="2532" max="2532" width="11.5546875" style="79" customWidth="1"/>
    <col min="2533" max="2533" width="13.44140625" style="79" customWidth="1"/>
    <col min="2534" max="2534" width="11.109375" style="79" customWidth="1"/>
    <col min="2535" max="2535" width="11.33203125" style="79" bestFit="1" customWidth="1"/>
    <col min="2536" max="2536" width="11.5546875" style="79" customWidth="1"/>
    <col min="2537" max="2537" width="8.88671875" style="79" customWidth="1"/>
    <col min="2538" max="2538" width="9.88671875" style="79" bestFit="1" customWidth="1"/>
    <col min="2539" max="2539" width="9.109375" style="79"/>
    <col min="2540" max="2540" width="9.5546875" style="79" bestFit="1" customWidth="1"/>
    <col min="2541" max="2781" width="9.109375" style="79"/>
    <col min="2782" max="2782" width="1.88671875" style="79" customWidth="1"/>
    <col min="2783" max="2783" width="7.33203125" style="79" customWidth="1"/>
    <col min="2784" max="2784" width="9.88671875" style="79" customWidth="1"/>
    <col min="2785" max="2785" width="12.6640625" style="79" customWidth="1"/>
    <col min="2786" max="2786" width="11.109375" style="79" customWidth="1"/>
    <col min="2787" max="2787" width="10.88671875" style="79" customWidth="1"/>
    <col min="2788" max="2788" width="11.5546875" style="79" customWidth="1"/>
    <col min="2789" max="2789" width="13.44140625" style="79" customWidth="1"/>
    <col min="2790" max="2790" width="11.109375" style="79" customWidth="1"/>
    <col min="2791" max="2791" width="11.33203125" style="79" bestFit="1" customWidth="1"/>
    <col min="2792" max="2792" width="11.5546875" style="79" customWidth="1"/>
    <col min="2793" max="2793" width="8.88671875" style="79" customWidth="1"/>
    <col min="2794" max="2794" width="9.88671875" style="79" bestFit="1" customWidth="1"/>
    <col min="2795" max="2795" width="9.109375" style="79"/>
    <col min="2796" max="2796" width="9.5546875" style="79" bestFit="1" customWidth="1"/>
    <col min="2797" max="3037" width="9.109375" style="79"/>
    <col min="3038" max="3038" width="1.88671875" style="79" customWidth="1"/>
    <col min="3039" max="3039" width="7.33203125" style="79" customWidth="1"/>
    <col min="3040" max="3040" width="9.88671875" style="79" customWidth="1"/>
    <col min="3041" max="3041" width="12.6640625" style="79" customWidth="1"/>
    <col min="3042" max="3042" width="11.109375" style="79" customWidth="1"/>
    <col min="3043" max="3043" width="10.88671875" style="79" customWidth="1"/>
    <col min="3044" max="3044" width="11.5546875" style="79" customWidth="1"/>
    <col min="3045" max="3045" width="13.44140625" style="79" customWidth="1"/>
    <col min="3046" max="3046" width="11.109375" style="79" customWidth="1"/>
    <col min="3047" max="3047" width="11.33203125" style="79" bestFit="1" customWidth="1"/>
    <col min="3048" max="3048" width="11.5546875" style="79" customWidth="1"/>
    <col min="3049" max="3049" width="8.88671875" style="79" customWidth="1"/>
    <col min="3050" max="3050" width="9.88671875" style="79" bestFit="1" customWidth="1"/>
    <col min="3051" max="3051" width="9.109375" style="79"/>
    <col min="3052" max="3052" width="9.5546875" style="79" bestFit="1" customWidth="1"/>
    <col min="3053" max="3293" width="9.109375" style="79"/>
    <col min="3294" max="3294" width="1.88671875" style="79" customWidth="1"/>
    <col min="3295" max="3295" width="7.33203125" style="79" customWidth="1"/>
    <col min="3296" max="3296" width="9.88671875" style="79" customWidth="1"/>
    <col min="3297" max="3297" width="12.6640625" style="79" customWidth="1"/>
    <col min="3298" max="3298" width="11.109375" style="79" customWidth="1"/>
    <col min="3299" max="3299" width="10.88671875" style="79" customWidth="1"/>
    <col min="3300" max="3300" width="11.5546875" style="79" customWidth="1"/>
    <col min="3301" max="3301" width="13.44140625" style="79" customWidth="1"/>
    <col min="3302" max="3302" width="11.109375" style="79" customWidth="1"/>
    <col min="3303" max="3303" width="11.33203125" style="79" bestFit="1" customWidth="1"/>
    <col min="3304" max="3304" width="11.5546875" style="79" customWidth="1"/>
    <col min="3305" max="3305" width="8.88671875" style="79" customWidth="1"/>
    <col min="3306" max="3306" width="9.88671875" style="79" bestFit="1" customWidth="1"/>
    <col min="3307" max="3307" width="9.109375" style="79"/>
    <col min="3308" max="3308" width="9.5546875" style="79" bestFit="1" customWidth="1"/>
    <col min="3309" max="3549" width="9.109375" style="79"/>
    <col min="3550" max="3550" width="1.88671875" style="79" customWidth="1"/>
    <col min="3551" max="3551" width="7.33203125" style="79" customWidth="1"/>
    <col min="3552" max="3552" width="9.88671875" style="79" customWidth="1"/>
    <col min="3553" max="3553" width="12.6640625" style="79" customWidth="1"/>
    <col min="3554" max="3554" width="11.109375" style="79" customWidth="1"/>
    <col min="3555" max="3555" width="10.88671875" style="79" customWidth="1"/>
    <col min="3556" max="3556" width="11.5546875" style="79" customWidth="1"/>
    <col min="3557" max="3557" width="13.44140625" style="79" customWidth="1"/>
    <col min="3558" max="3558" width="11.109375" style="79" customWidth="1"/>
    <col min="3559" max="3559" width="11.33203125" style="79" bestFit="1" customWidth="1"/>
    <col min="3560" max="3560" width="11.5546875" style="79" customWidth="1"/>
    <col min="3561" max="3561" width="8.88671875" style="79" customWidth="1"/>
    <col min="3562" max="3562" width="9.88671875" style="79" bestFit="1" customWidth="1"/>
    <col min="3563" max="3563" width="9.109375" style="79"/>
    <col min="3564" max="3564" width="9.5546875" style="79" bestFit="1" customWidth="1"/>
    <col min="3565" max="3805" width="9.109375" style="79"/>
    <col min="3806" max="3806" width="1.88671875" style="79" customWidth="1"/>
    <col min="3807" max="3807" width="7.33203125" style="79" customWidth="1"/>
    <col min="3808" max="3808" width="9.88671875" style="79" customWidth="1"/>
    <col min="3809" max="3809" width="12.6640625" style="79" customWidth="1"/>
    <col min="3810" max="3810" width="11.109375" style="79" customWidth="1"/>
    <col min="3811" max="3811" width="10.88671875" style="79" customWidth="1"/>
    <col min="3812" max="3812" width="11.5546875" style="79" customWidth="1"/>
    <col min="3813" max="3813" width="13.44140625" style="79" customWidth="1"/>
    <col min="3814" max="3814" width="11.109375" style="79" customWidth="1"/>
    <col min="3815" max="3815" width="11.33203125" style="79" bestFit="1" customWidth="1"/>
    <col min="3816" max="3816" width="11.5546875" style="79" customWidth="1"/>
    <col min="3817" max="3817" width="8.88671875" style="79" customWidth="1"/>
    <col min="3818" max="3818" width="9.88671875" style="79" bestFit="1" customWidth="1"/>
    <col min="3819" max="3819" width="9.109375" style="79"/>
    <col min="3820" max="3820" width="9.5546875" style="79" bestFit="1" customWidth="1"/>
    <col min="3821" max="4061" width="9.109375" style="79"/>
    <col min="4062" max="4062" width="1.88671875" style="79" customWidth="1"/>
    <col min="4063" max="4063" width="7.33203125" style="79" customWidth="1"/>
    <col min="4064" max="4064" width="9.88671875" style="79" customWidth="1"/>
    <col min="4065" max="4065" width="12.6640625" style="79" customWidth="1"/>
    <col min="4066" max="4066" width="11.109375" style="79" customWidth="1"/>
    <col min="4067" max="4067" width="10.88671875" style="79" customWidth="1"/>
    <col min="4068" max="4068" width="11.5546875" style="79" customWidth="1"/>
    <col min="4069" max="4069" width="13.44140625" style="79" customWidth="1"/>
    <col min="4070" max="4070" width="11.109375" style="79" customWidth="1"/>
    <col min="4071" max="4071" width="11.33203125" style="79" bestFit="1" customWidth="1"/>
    <col min="4072" max="4072" width="11.5546875" style="79" customWidth="1"/>
    <col min="4073" max="4073" width="8.88671875" style="79" customWidth="1"/>
    <col min="4074" max="4074" width="9.88671875" style="79" bestFit="1" customWidth="1"/>
    <col min="4075" max="4075" width="9.109375" style="79"/>
    <col min="4076" max="4076" width="9.5546875" style="79" bestFit="1" customWidth="1"/>
    <col min="4077" max="4317" width="9.109375" style="79"/>
    <col min="4318" max="4318" width="1.88671875" style="79" customWidth="1"/>
    <col min="4319" max="4319" width="7.33203125" style="79" customWidth="1"/>
    <col min="4320" max="4320" width="9.88671875" style="79" customWidth="1"/>
    <col min="4321" max="4321" width="12.6640625" style="79" customWidth="1"/>
    <col min="4322" max="4322" width="11.109375" style="79" customWidth="1"/>
    <col min="4323" max="4323" width="10.88671875" style="79" customWidth="1"/>
    <col min="4324" max="4324" width="11.5546875" style="79" customWidth="1"/>
    <col min="4325" max="4325" width="13.44140625" style="79" customWidth="1"/>
    <col min="4326" max="4326" width="11.109375" style="79" customWidth="1"/>
    <col min="4327" max="4327" width="11.33203125" style="79" bestFit="1" customWidth="1"/>
    <col min="4328" max="4328" width="11.5546875" style="79" customWidth="1"/>
    <col min="4329" max="4329" width="8.88671875" style="79" customWidth="1"/>
    <col min="4330" max="4330" width="9.88671875" style="79" bestFit="1" customWidth="1"/>
    <col min="4331" max="4331" width="9.109375" style="79"/>
    <col min="4332" max="4332" width="9.5546875" style="79" bestFit="1" customWidth="1"/>
    <col min="4333" max="4573" width="9.109375" style="79"/>
    <col min="4574" max="4574" width="1.88671875" style="79" customWidth="1"/>
    <col min="4575" max="4575" width="7.33203125" style="79" customWidth="1"/>
    <col min="4576" max="4576" width="9.88671875" style="79" customWidth="1"/>
    <col min="4577" max="4577" width="12.6640625" style="79" customWidth="1"/>
    <col min="4578" max="4578" width="11.109375" style="79" customWidth="1"/>
    <col min="4579" max="4579" width="10.88671875" style="79" customWidth="1"/>
    <col min="4580" max="4580" width="11.5546875" style="79" customWidth="1"/>
    <col min="4581" max="4581" width="13.44140625" style="79" customWidth="1"/>
    <col min="4582" max="4582" width="11.109375" style="79" customWidth="1"/>
    <col min="4583" max="4583" width="11.33203125" style="79" bestFit="1" customWidth="1"/>
    <col min="4584" max="4584" width="11.5546875" style="79" customWidth="1"/>
    <col min="4585" max="4585" width="8.88671875" style="79" customWidth="1"/>
    <col min="4586" max="4586" width="9.88671875" style="79" bestFit="1" customWidth="1"/>
    <col min="4587" max="4587" width="9.109375" style="79"/>
    <col min="4588" max="4588" width="9.5546875" style="79" bestFit="1" customWidth="1"/>
    <col min="4589" max="4829" width="9.109375" style="79"/>
    <col min="4830" max="4830" width="1.88671875" style="79" customWidth="1"/>
    <col min="4831" max="4831" width="7.33203125" style="79" customWidth="1"/>
    <col min="4832" max="4832" width="9.88671875" style="79" customWidth="1"/>
    <col min="4833" max="4833" width="12.6640625" style="79" customWidth="1"/>
    <col min="4834" max="4834" width="11.109375" style="79" customWidth="1"/>
    <col min="4835" max="4835" width="10.88671875" style="79" customWidth="1"/>
    <col min="4836" max="4836" width="11.5546875" style="79" customWidth="1"/>
    <col min="4837" max="4837" width="13.44140625" style="79" customWidth="1"/>
    <col min="4838" max="4838" width="11.109375" style="79" customWidth="1"/>
    <col min="4839" max="4839" width="11.33203125" style="79" bestFit="1" customWidth="1"/>
    <col min="4840" max="4840" width="11.5546875" style="79" customWidth="1"/>
    <col min="4841" max="4841" width="8.88671875" style="79" customWidth="1"/>
    <col min="4842" max="4842" width="9.88671875" style="79" bestFit="1" customWidth="1"/>
    <col min="4843" max="4843" width="9.109375" style="79"/>
    <col min="4844" max="4844" width="9.5546875" style="79" bestFit="1" customWidth="1"/>
    <col min="4845" max="5085" width="9.109375" style="79"/>
    <col min="5086" max="5086" width="1.88671875" style="79" customWidth="1"/>
    <col min="5087" max="5087" width="7.33203125" style="79" customWidth="1"/>
    <col min="5088" max="5088" width="9.88671875" style="79" customWidth="1"/>
    <col min="5089" max="5089" width="12.6640625" style="79" customWidth="1"/>
    <col min="5090" max="5090" width="11.109375" style="79" customWidth="1"/>
    <col min="5091" max="5091" width="10.88671875" style="79" customWidth="1"/>
    <col min="5092" max="5092" width="11.5546875" style="79" customWidth="1"/>
    <col min="5093" max="5093" width="13.44140625" style="79" customWidth="1"/>
    <col min="5094" max="5094" width="11.109375" style="79" customWidth="1"/>
    <col min="5095" max="5095" width="11.33203125" style="79" bestFit="1" customWidth="1"/>
    <col min="5096" max="5096" width="11.5546875" style="79" customWidth="1"/>
    <col min="5097" max="5097" width="8.88671875" style="79" customWidth="1"/>
    <col min="5098" max="5098" width="9.88671875" style="79" bestFit="1" customWidth="1"/>
    <col min="5099" max="5099" width="9.109375" style="79"/>
    <col min="5100" max="5100" width="9.5546875" style="79" bestFit="1" customWidth="1"/>
    <col min="5101" max="5341" width="9.109375" style="79"/>
    <col min="5342" max="5342" width="1.88671875" style="79" customWidth="1"/>
    <col min="5343" max="5343" width="7.33203125" style="79" customWidth="1"/>
    <col min="5344" max="5344" width="9.88671875" style="79" customWidth="1"/>
    <col min="5345" max="5345" width="12.6640625" style="79" customWidth="1"/>
    <col min="5346" max="5346" width="11.109375" style="79" customWidth="1"/>
    <col min="5347" max="5347" width="10.88671875" style="79" customWidth="1"/>
    <col min="5348" max="5348" width="11.5546875" style="79" customWidth="1"/>
    <col min="5349" max="5349" width="13.44140625" style="79" customWidth="1"/>
    <col min="5350" max="5350" width="11.109375" style="79" customWidth="1"/>
    <col min="5351" max="5351" width="11.33203125" style="79" bestFit="1" customWidth="1"/>
    <col min="5352" max="5352" width="11.5546875" style="79" customWidth="1"/>
    <col min="5353" max="5353" width="8.88671875" style="79" customWidth="1"/>
    <col min="5354" max="5354" width="9.88671875" style="79" bestFit="1" customWidth="1"/>
    <col min="5355" max="5355" width="9.109375" style="79"/>
    <col min="5356" max="5356" width="9.5546875" style="79" bestFit="1" customWidth="1"/>
    <col min="5357" max="5597" width="9.109375" style="79"/>
    <col min="5598" max="5598" width="1.88671875" style="79" customWidth="1"/>
    <col min="5599" max="5599" width="7.33203125" style="79" customWidth="1"/>
    <col min="5600" max="5600" width="9.88671875" style="79" customWidth="1"/>
    <col min="5601" max="5601" width="12.6640625" style="79" customWidth="1"/>
    <col min="5602" max="5602" width="11.109375" style="79" customWidth="1"/>
    <col min="5603" max="5603" width="10.88671875" style="79" customWidth="1"/>
    <col min="5604" max="5604" width="11.5546875" style="79" customWidth="1"/>
    <col min="5605" max="5605" width="13.44140625" style="79" customWidth="1"/>
    <col min="5606" max="5606" width="11.109375" style="79" customWidth="1"/>
    <col min="5607" max="5607" width="11.33203125" style="79" bestFit="1" customWidth="1"/>
    <col min="5608" max="5608" width="11.5546875" style="79" customWidth="1"/>
    <col min="5609" max="5609" width="8.88671875" style="79" customWidth="1"/>
    <col min="5610" max="5610" width="9.88671875" style="79" bestFit="1" customWidth="1"/>
    <col min="5611" max="5611" width="9.109375" style="79"/>
    <col min="5612" max="5612" width="9.5546875" style="79" bestFit="1" customWidth="1"/>
    <col min="5613" max="5853" width="9.109375" style="79"/>
    <col min="5854" max="5854" width="1.88671875" style="79" customWidth="1"/>
    <col min="5855" max="5855" width="7.33203125" style="79" customWidth="1"/>
    <col min="5856" max="5856" width="9.88671875" style="79" customWidth="1"/>
    <col min="5857" max="5857" width="12.6640625" style="79" customWidth="1"/>
    <col min="5858" max="5858" width="11.109375" style="79" customWidth="1"/>
    <col min="5859" max="5859" width="10.88671875" style="79" customWidth="1"/>
    <col min="5860" max="5860" width="11.5546875" style="79" customWidth="1"/>
    <col min="5861" max="5861" width="13.44140625" style="79" customWidth="1"/>
    <col min="5862" max="5862" width="11.109375" style="79" customWidth="1"/>
    <col min="5863" max="5863" width="11.33203125" style="79" bestFit="1" customWidth="1"/>
    <col min="5864" max="5864" width="11.5546875" style="79" customWidth="1"/>
    <col min="5865" max="5865" width="8.88671875" style="79" customWidth="1"/>
    <col min="5866" max="5866" width="9.88671875" style="79" bestFit="1" customWidth="1"/>
    <col min="5867" max="5867" width="9.109375" style="79"/>
    <col min="5868" max="5868" width="9.5546875" style="79" bestFit="1" customWidth="1"/>
    <col min="5869" max="6109" width="9.109375" style="79"/>
    <col min="6110" max="6110" width="1.88671875" style="79" customWidth="1"/>
    <col min="6111" max="6111" width="7.33203125" style="79" customWidth="1"/>
    <col min="6112" max="6112" width="9.88671875" style="79" customWidth="1"/>
    <col min="6113" max="6113" width="12.6640625" style="79" customWidth="1"/>
    <col min="6114" max="6114" width="11.109375" style="79" customWidth="1"/>
    <col min="6115" max="6115" width="10.88671875" style="79" customWidth="1"/>
    <col min="6116" max="6116" width="11.5546875" style="79" customWidth="1"/>
    <col min="6117" max="6117" width="13.44140625" style="79" customWidth="1"/>
    <col min="6118" max="6118" width="11.109375" style="79" customWidth="1"/>
    <col min="6119" max="6119" width="11.33203125" style="79" bestFit="1" customWidth="1"/>
    <col min="6120" max="6120" width="11.5546875" style="79" customWidth="1"/>
    <col min="6121" max="6121" width="8.88671875" style="79" customWidth="1"/>
    <col min="6122" max="6122" width="9.88671875" style="79" bestFit="1" customWidth="1"/>
    <col min="6123" max="6123" width="9.109375" style="79"/>
    <col min="6124" max="6124" width="9.5546875" style="79" bestFit="1" customWidth="1"/>
    <col min="6125" max="6365" width="9.109375" style="79"/>
    <col min="6366" max="6366" width="1.88671875" style="79" customWidth="1"/>
    <col min="6367" max="6367" width="7.33203125" style="79" customWidth="1"/>
    <col min="6368" max="6368" width="9.88671875" style="79" customWidth="1"/>
    <col min="6369" max="6369" width="12.6640625" style="79" customWidth="1"/>
    <col min="6370" max="6370" width="11.109375" style="79" customWidth="1"/>
    <col min="6371" max="6371" width="10.88671875" style="79" customWidth="1"/>
    <col min="6372" max="6372" width="11.5546875" style="79" customWidth="1"/>
    <col min="6373" max="6373" width="13.44140625" style="79" customWidth="1"/>
    <col min="6374" max="6374" width="11.109375" style="79" customWidth="1"/>
    <col min="6375" max="6375" width="11.33203125" style="79" bestFit="1" customWidth="1"/>
    <col min="6376" max="6376" width="11.5546875" style="79" customWidth="1"/>
    <col min="6377" max="6377" width="8.88671875" style="79" customWidth="1"/>
    <col min="6378" max="6378" width="9.88671875" style="79" bestFit="1" customWidth="1"/>
    <col min="6379" max="6379" width="9.109375" style="79"/>
    <col min="6380" max="6380" width="9.5546875" style="79" bestFit="1" customWidth="1"/>
    <col min="6381" max="6621" width="9.109375" style="79"/>
    <col min="6622" max="6622" width="1.88671875" style="79" customWidth="1"/>
    <col min="6623" max="6623" width="7.33203125" style="79" customWidth="1"/>
    <col min="6624" max="6624" width="9.88671875" style="79" customWidth="1"/>
    <col min="6625" max="6625" width="12.6640625" style="79" customWidth="1"/>
    <col min="6626" max="6626" width="11.109375" style="79" customWidth="1"/>
    <col min="6627" max="6627" width="10.88671875" style="79" customWidth="1"/>
    <col min="6628" max="6628" width="11.5546875" style="79" customWidth="1"/>
    <col min="6629" max="6629" width="13.44140625" style="79" customWidth="1"/>
    <col min="6630" max="6630" width="11.109375" style="79" customWidth="1"/>
    <col min="6631" max="6631" width="11.33203125" style="79" bestFit="1" customWidth="1"/>
    <col min="6632" max="6632" width="11.5546875" style="79" customWidth="1"/>
    <col min="6633" max="6633" width="8.88671875" style="79" customWidth="1"/>
    <col min="6634" max="6634" width="9.88671875" style="79" bestFit="1" customWidth="1"/>
    <col min="6635" max="6635" width="9.109375" style="79"/>
    <col min="6636" max="6636" width="9.5546875" style="79" bestFit="1" customWidth="1"/>
    <col min="6637" max="6877" width="9.109375" style="79"/>
    <col min="6878" max="6878" width="1.88671875" style="79" customWidth="1"/>
    <col min="6879" max="6879" width="7.33203125" style="79" customWidth="1"/>
    <col min="6880" max="6880" width="9.88671875" style="79" customWidth="1"/>
    <col min="6881" max="6881" width="12.6640625" style="79" customWidth="1"/>
    <col min="6882" max="6882" width="11.109375" style="79" customWidth="1"/>
    <col min="6883" max="6883" width="10.88671875" style="79" customWidth="1"/>
    <col min="6884" max="6884" width="11.5546875" style="79" customWidth="1"/>
    <col min="6885" max="6885" width="13.44140625" style="79" customWidth="1"/>
    <col min="6886" max="6886" width="11.109375" style="79" customWidth="1"/>
    <col min="6887" max="6887" width="11.33203125" style="79" bestFit="1" customWidth="1"/>
    <col min="6888" max="6888" width="11.5546875" style="79" customWidth="1"/>
    <col min="6889" max="6889" width="8.88671875" style="79" customWidth="1"/>
    <col min="6890" max="6890" width="9.88671875" style="79" bestFit="1" customWidth="1"/>
    <col min="6891" max="6891" width="9.109375" style="79"/>
    <col min="6892" max="6892" width="9.5546875" style="79" bestFit="1" customWidth="1"/>
    <col min="6893" max="7133" width="9.109375" style="79"/>
    <col min="7134" max="7134" width="1.88671875" style="79" customWidth="1"/>
    <col min="7135" max="7135" width="7.33203125" style="79" customWidth="1"/>
    <col min="7136" max="7136" width="9.88671875" style="79" customWidth="1"/>
    <col min="7137" max="7137" width="12.6640625" style="79" customWidth="1"/>
    <col min="7138" max="7138" width="11.109375" style="79" customWidth="1"/>
    <col min="7139" max="7139" width="10.88671875" style="79" customWidth="1"/>
    <col min="7140" max="7140" width="11.5546875" style="79" customWidth="1"/>
    <col min="7141" max="7141" width="13.44140625" style="79" customWidth="1"/>
    <col min="7142" max="7142" width="11.109375" style="79" customWidth="1"/>
    <col min="7143" max="7143" width="11.33203125" style="79" bestFit="1" customWidth="1"/>
    <col min="7144" max="7144" width="11.5546875" style="79" customWidth="1"/>
    <col min="7145" max="7145" width="8.88671875" style="79" customWidth="1"/>
    <col min="7146" max="7146" width="9.88671875" style="79" bestFit="1" customWidth="1"/>
    <col min="7147" max="7147" width="9.109375" style="79"/>
    <col min="7148" max="7148" width="9.5546875" style="79" bestFit="1" customWidth="1"/>
    <col min="7149" max="7389" width="9.109375" style="79"/>
    <col min="7390" max="7390" width="1.88671875" style="79" customWidth="1"/>
    <col min="7391" max="7391" width="7.33203125" style="79" customWidth="1"/>
    <col min="7392" max="7392" width="9.88671875" style="79" customWidth="1"/>
    <col min="7393" max="7393" width="12.6640625" style="79" customWidth="1"/>
    <col min="7394" max="7394" width="11.109375" style="79" customWidth="1"/>
    <col min="7395" max="7395" width="10.88671875" style="79" customWidth="1"/>
    <col min="7396" max="7396" width="11.5546875" style="79" customWidth="1"/>
    <col min="7397" max="7397" width="13.44140625" style="79" customWidth="1"/>
    <col min="7398" max="7398" width="11.109375" style="79" customWidth="1"/>
    <col min="7399" max="7399" width="11.33203125" style="79" bestFit="1" customWidth="1"/>
    <col min="7400" max="7400" width="11.5546875" style="79" customWidth="1"/>
    <col min="7401" max="7401" width="8.88671875" style="79" customWidth="1"/>
    <col min="7402" max="7402" width="9.88671875" style="79" bestFit="1" customWidth="1"/>
    <col min="7403" max="7403" width="9.109375" style="79"/>
    <col min="7404" max="7404" width="9.5546875" style="79" bestFit="1" customWidth="1"/>
    <col min="7405" max="7645" width="9.109375" style="79"/>
    <col min="7646" max="7646" width="1.88671875" style="79" customWidth="1"/>
    <col min="7647" max="7647" width="7.33203125" style="79" customWidth="1"/>
    <col min="7648" max="7648" width="9.88671875" style="79" customWidth="1"/>
    <col min="7649" max="7649" width="12.6640625" style="79" customWidth="1"/>
    <col min="7650" max="7650" width="11.109375" style="79" customWidth="1"/>
    <col min="7651" max="7651" width="10.88671875" style="79" customWidth="1"/>
    <col min="7652" max="7652" width="11.5546875" style="79" customWidth="1"/>
    <col min="7653" max="7653" width="13.44140625" style="79" customWidth="1"/>
    <col min="7654" max="7654" width="11.109375" style="79" customWidth="1"/>
    <col min="7655" max="7655" width="11.33203125" style="79" bestFit="1" customWidth="1"/>
    <col min="7656" max="7656" width="11.5546875" style="79" customWidth="1"/>
    <col min="7657" max="7657" width="8.88671875" style="79" customWidth="1"/>
    <col min="7658" max="7658" width="9.88671875" style="79" bestFit="1" customWidth="1"/>
    <col min="7659" max="7659" width="9.109375" style="79"/>
    <col min="7660" max="7660" width="9.5546875" style="79" bestFit="1" customWidth="1"/>
    <col min="7661" max="7901" width="9.109375" style="79"/>
    <col min="7902" max="7902" width="1.88671875" style="79" customWidth="1"/>
    <col min="7903" max="7903" width="7.33203125" style="79" customWidth="1"/>
    <col min="7904" max="7904" width="9.88671875" style="79" customWidth="1"/>
    <col min="7905" max="7905" width="12.6640625" style="79" customWidth="1"/>
    <col min="7906" max="7906" width="11.109375" style="79" customWidth="1"/>
    <col min="7907" max="7907" width="10.88671875" style="79" customWidth="1"/>
    <col min="7908" max="7908" width="11.5546875" style="79" customWidth="1"/>
    <col min="7909" max="7909" width="13.44140625" style="79" customWidth="1"/>
    <col min="7910" max="7910" width="11.109375" style="79" customWidth="1"/>
    <col min="7911" max="7911" width="11.33203125" style="79" bestFit="1" customWidth="1"/>
    <col min="7912" max="7912" width="11.5546875" style="79" customWidth="1"/>
    <col min="7913" max="7913" width="8.88671875" style="79" customWidth="1"/>
    <col min="7914" max="7914" width="9.88671875" style="79" bestFit="1" customWidth="1"/>
    <col min="7915" max="7915" width="9.109375" style="79"/>
    <col min="7916" max="7916" width="9.5546875" style="79" bestFit="1" customWidth="1"/>
    <col min="7917" max="8157" width="9.109375" style="79"/>
    <col min="8158" max="8158" width="1.88671875" style="79" customWidth="1"/>
    <col min="8159" max="8159" width="7.33203125" style="79" customWidth="1"/>
    <col min="8160" max="8160" width="9.88671875" style="79" customWidth="1"/>
    <col min="8161" max="8161" width="12.6640625" style="79" customWidth="1"/>
    <col min="8162" max="8162" width="11.109375" style="79" customWidth="1"/>
    <col min="8163" max="8163" width="10.88671875" style="79" customWidth="1"/>
    <col min="8164" max="8164" width="11.5546875" style="79" customWidth="1"/>
    <col min="8165" max="8165" width="13.44140625" style="79" customWidth="1"/>
    <col min="8166" max="8166" width="11.109375" style="79" customWidth="1"/>
    <col min="8167" max="8167" width="11.33203125" style="79" bestFit="1" customWidth="1"/>
    <col min="8168" max="8168" width="11.5546875" style="79" customWidth="1"/>
    <col min="8169" max="8169" width="8.88671875" style="79" customWidth="1"/>
    <col min="8170" max="8170" width="9.88671875" style="79" bestFit="1" customWidth="1"/>
    <col min="8171" max="8171" width="9.109375" style="79"/>
    <col min="8172" max="8172" width="9.5546875" style="79" bestFit="1" customWidth="1"/>
    <col min="8173" max="8413" width="9.109375" style="79"/>
    <col min="8414" max="8414" width="1.88671875" style="79" customWidth="1"/>
    <col min="8415" max="8415" width="7.33203125" style="79" customWidth="1"/>
    <col min="8416" max="8416" width="9.88671875" style="79" customWidth="1"/>
    <col min="8417" max="8417" width="12.6640625" style="79" customWidth="1"/>
    <col min="8418" max="8418" width="11.109375" style="79" customWidth="1"/>
    <col min="8419" max="8419" width="10.88671875" style="79" customWidth="1"/>
    <col min="8420" max="8420" width="11.5546875" style="79" customWidth="1"/>
    <col min="8421" max="8421" width="13.44140625" style="79" customWidth="1"/>
    <col min="8422" max="8422" width="11.109375" style="79" customWidth="1"/>
    <col min="8423" max="8423" width="11.33203125" style="79" bestFit="1" customWidth="1"/>
    <col min="8424" max="8424" width="11.5546875" style="79" customWidth="1"/>
    <col min="8425" max="8425" width="8.88671875" style="79" customWidth="1"/>
    <col min="8426" max="8426" width="9.88671875" style="79" bestFit="1" customWidth="1"/>
    <col min="8427" max="8427" width="9.109375" style="79"/>
    <col min="8428" max="8428" width="9.5546875" style="79" bestFit="1" customWidth="1"/>
    <col min="8429" max="8669" width="9.109375" style="79"/>
    <col min="8670" max="8670" width="1.88671875" style="79" customWidth="1"/>
    <col min="8671" max="8671" width="7.33203125" style="79" customWidth="1"/>
    <col min="8672" max="8672" width="9.88671875" style="79" customWidth="1"/>
    <col min="8673" max="8673" width="12.6640625" style="79" customWidth="1"/>
    <col min="8674" max="8674" width="11.109375" style="79" customWidth="1"/>
    <col min="8675" max="8675" width="10.88671875" style="79" customWidth="1"/>
    <col min="8676" max="8676" width="11.5546875" style="79" customWidth="1"/>
    <col min="8677" max="8677" width="13.44140625" style="79" customWidth="1"/>
    <col min="8678" max="8678" width="11.109375" style="79" customWidth="1"/>
    <col min="8679" max="8679" width="11.33203125" style="79" bestFit="1" customWidth="1"/>
    <col min="8680" max="8680" width="11.5546875" style="79" customWidth="1"/>
    <col min="8681" max="8681" width="8.88671875" style="79" customWidth="1"/>
    <col min="8682" max="8682" width="9.88671875" style="79" bestFit="1" customWidth="1"/>
    <col min="8683" max="8683" width="9.109375" style="79"/>
    <col min="8684" max="8684" width="9.5546875" style="79" bestFit="1" customWidth="1"/>
    <col min="8685" max="8925" width="9.109375" style="79"/>
    <col min="8926" max="8926" width="1.88671875" style="79" customWidth="1"/>
    <col min="8927" max="8927" width="7.33203125" style="79" customWidth="1"/>
    <col min="8928" max="8928" width="9.88671875" style="79" customWidth="1"/>
    <col min="8929" max="8929" width="12.6640625" style="79" customWidth="1"/>
    <col min="8930" max="8930" width="11.109375" style="79" customWidth="1"/>
    <col min="8931" max="8931" width="10.88671875" style="79" customWidth="1"/>
    <col min="8932" max="8932" width="11.5546875" style="79" customWidth="1"/>
    <col min="8933" max="8933" width="13.44140625" style="79" customWidth="1"/>
    <col min="8934" max="8934" width="11.109375" style="79" customWidth="1"/>
    <col min="8935" max="8935" width="11.33203125" style="79" bestFit="1" customWidth="1"/>
    <col min="8936" max="8936" width="11.5546875" style="79" customWidth="1"/>
    <col min="8937" max="8937" width="8.88671875" style="79" customWidth="1"/>
    <col min="8938" max="8938" width="9.88671875" style="79" bestFit="1" customWidth="1"/>
    <col min="8939" max="8939" width="9.109375" style="79"/>
    <col min="8940" max="8940" width="9.5546875" style="79" bestFit="1" customWidth="1"/>
    <col min="8941" max="9181" width="9.109375" style="79"/>
    <col min="9182" max="9182" width="1.88671875" style="79" customWidth="1"/>
    <col min="9183" max="9183" width="7.33203125" style="79" customWidth="1"/>
    <col min="9184" max="9184" width="9.88671875" style="79" customWidth="1"/>
    <col min="9185" max="9185" width="12.6640625" style="79" customWidth="1"/>
    <col min="9186" max="9186" width="11.109375" style="79" customWidth="1"/>
    <col min="9187" max="9187" width="10.88671875" style="79" customWidth="1"/>
    <col min="9188" max="9188" width="11.5546875" style="79" customWidth="1"/>
    <col min="9189" max="9189" width="13.44140625" style="79" customWidth="1"/>
    <col min="9190" max="9190" width="11.109375" style="79" customWidth="1"/>
    <col min="9191" max="9191" width="11.33203125" style="79" bestFit="1" customWidth="1"/>
    <col min="9192" max="9192" width="11.5546875" style="79" customWidth="1"/>
    <col min="9193" max="9193" width="8.88671875" style="79" customWidth="1"/>
    <col min="9194" max="9194" width="9.88671875" style="79" bestFit="1" customWidth="1"/>
    <col min="9195" max="9195" width="9.109375" style="79"/>
    <col min="9196" max="9196" width="9.5546875" style="79" bestFit="1" customWidth="1"/>
    <col min="9197" max="9437" width="9.109375" style="79"/>
    <col min="9438" max="9438" width="1.88671875" style="79" customWidth="1"/>
    <col min="9439" max="9439" width="7.33203125" style="79" customWidth="1"/>
    <col min="9440" max="9440" width="9.88671875" style="79" customWidth="1"/>
    <col min="9441" max="9441" width="12.6640625" style="79" customWidth="1"/>
    <col min="9442" max="9442" width="11.109375" style="79" customWidth="1"/>
    <col min="9443" max="9443" width="10.88671875" style="79" customWidth="1"/>
    <col min="9444" max="9444" width="11.5546875" style="79" customWidth="1"/>
    <col min="9445" max="9445" width="13.44140625" style="79" customWidth="1"/>
    <col min="9446" max="9446" width="11.109375" style="79" customWidth="1"/>
    <col min="9447" max="9447" width="11.33203125" style="79" bestFit="1" customWidth="1"/>
    <col min="9448" max="9448" width="11.5546875" style="79" customWidth="1"/>
    <col min="9449" max="9449" width="8.88671875" style="79" customWidth="1"/>
    <col min="9450" max="9450" width="9.88671875" style="79" bestFit="1" customWidth="1"/>
    <col min="9451" max="9451" width="9.109375" style="79"/>
    <col min="9452" max="9452" width="9.5546875" style="79" bestFit="1" customWidth="1"/>
    <col min="9453" max="9693" width="9.109375" style="79"/>
    <col min="9694" max="9694" width="1.88671875" style="79" customWidth="1"/>
    <col min="9695" max="9695" width="7.33203125" style="79" customWidth="1"/>
    <col min="9696" max="9696" width="9.88671875" style="79" customWidth="1"/>
    <col min="9697" max="9697" width="12.6640625" style="79" customWidth="1"/>
    <col min="9698" max="9698" width="11.109375" style="79" customWidth="1"/>
    <col min="9699" max="9699" width="10.88671875" style="79" customWidth="1"/>
    <col min="9700" max="9700" width="11.5546875" style="79" customWidth="1"/>
    <col min="9701" max="9701" width="13.44140625" style="79" customWidth="1"/>
    <col min="9702" max="9702" width="11.109375" style="79" customWidth="1"/>
    <col min="9703" max="9703" width="11.33203125" style="79" bestFit="1" customWidth="1"/>
    <col min="9704" max="9704" width="11.5546875" style="79" customWidth="1"/>
    <col min="9705" max="9705" width="8.88671875" style="79" customWidth="1"/>
    <col min="9706" max="9706" width="9.88671875" style="79" bestFit="1" customWidth="1"/>
    <col min="9707" max="9707" width="9.109375" style="79"/>
    <col min="9708" max="9708" width="9.5546875" style="79" bestFit="1" customWidth="1"/>
    <col min="9709" max="9949" width="9.109375" style="79"/>
    <col min="9950" max="9950" width="1.88671875" style="79" customWidth="1"/>
    <col min="9951" max="9951" width="7.33203125" style="79" customWidth="1"/>
    <col min="9952" max="9952" width="9.88671875" style="79" customWidth="1"/>
    <col min="9953" max="9953" width="12.6640625" style="79" customWidth="1"/>
    <col min="9954" max="9954" width="11.109375" style="79" customWidth="1"/>
    <col min="9955" max="9955" width="10.88671875" style="79" customWidth="1"/>
    <col min="9956" max="9956" width="11.5546875" style="79" customWidth="1"/>
    <col min="9957" max="9957" width="13.44140625" style="79" customWidth="1"/>
    <col min="9958" max="9958" width="11.109375" style="79" customWidth="1"/>
    <col min="9959" max="9959" width="11.33203125" style="79" bestFit="1" customWidth="1"/>
    <col min="9960" max="9960" width="11.5546875" style="79" customWidth="1"/>
    <col min="9961" max="9961" width="8.88671875" style="79" customWidth="1"/>
    <col min="9962" max="9962" width="9.88671875" style="79" bestFit="1" customWidth="1"/>
    <col min="9963" max="9963" width="9.109375" style="79"/>
    <col min="9964" max="9964" width="9.5546875" style="79" bestFit="1" customWidth="1"/>
    <col min="9965" max="10205" width="9.109375" style="79"/>
    <col min="10206" max="10206" width="1.88671875" style="79" customWidth="1"/>
    <col min="10207" max="10207" width="7.33203125" style="79" customWidth="1"/>
    <col min="10208" max="10208" width="9.88671875" style="79" customWidth="1"/>
    <col min="10209" max="10209" width="12.6640625" style="79" customWidth="1"/>
    <col min="10210" max="10210" width="11.109375" style="79" customWidth="1"/>
    <col min="10211" max="10211" width="10.88671875" style="79" customWidth="1"/>
    <col min="10212" max="10212" width="11.5546875" style="79" customWidth="1"/>
    <col min="10213" max="10213" width="13.44140625" style="79" customWidth="1"/>
    <col min="10214" max="10214" width="11.109375" style="79" customWidth="1"/>
    <col min="10215" max="10215" width="11.33203125" style="79" bestFit="1" customWidth="1"/>
    <col min="10216" max="10216" width="11.5546875" style="79" customWidth="1"/>
    <col min="10217" max="10217" width="8.88671875" style="79" customWidth="1"/>
    <col min="10218" max="10218" width="9.88671875" style="79" bestFit="1" customWidth="1"/>
    <col min="10219" max="10219" width="9.109375" style="79"/>
    <col min="10220" max="10220" width="9.5546875" style="79" bestFit="1" customWidth="1"/>
    <col min="10221" max="10461" width="9.109375" style="79"/>
    <col min="10462" max="10462" width="1.88671875" style="79" customWidth="1"/>
    <col min="10463" max="10463" width="7.33203125" style="79" customWidth="1"/>
    <col min="10464" max="10464" width="9.88671875" style="79" customWidth="1"/>
    <col min="10465" max="10465" width="12.6640625" style="79" customWidth="1"/>
    <col min="10466" max="10466" width="11.109375" style="79" customWidth="1"/>
    <col min="10467" max="10467" width="10.88671875" style="79" customWidth="1"/>
    <col min="10468" max="10468" width="11.5546875" style="79" customWidth="1"/>
    <col min="10469" max="10469" width="13.44140625" style="79" customWidth="1"/>
    <col min="10470" max="10470" width="11.109375" style="79" customWidth="1"/>
    <col min="10471" max="10471" width="11.33203125" style="79" bestFit="1" customWidth="1"/>
    <col min="10472" max="10472" width="11.5546875" style="79" customWidth="1"/>
    <col min="10473" max="10473" width="8.88671875" style="79" customWidth="1"/>
    <col min="10474" max="10474" width="9.88671875" style="79" bestFit="1" customWidth="1"/>
    <col min="10475" max="10475" width="9.109375" style="79"/>
    <col min="10476" max="10476" width="9.5546875" style="79" bestFit="1" customWidth="1"/>
    <col min="10477" max="10717" width="9.109375" style="79"/>
    <col min="10718" max="10718" width="1.88671875" style="79" customWidth="1"/>
    <col min="10719" max="10719" width="7.33203125" style="79" customWidth="1"/>
    <col min="10720" max="10720" width="9.88671875" style="79" customWidth="1"/>
    <col min="10721" max="10721" width="12.6640625" style="79" customWidth="1"/>
    <col min="10722" max="10722" width="11.109375" style="79" customWidth="1"/>
    <col min="10723" max="10723" width="10.88671875" style="79" customWidth="1"/>
    <col min="10724" max="10724" width="11.5546875" style="79" customWidth="1"/>
    <col min="10725" max="10725" width="13.44140625" style="79" customWidth="1"/>
    <col min="10726" max="10726" width="11.109375" style="79" customWidth="1"/>
    <col min="10727" max="10727" width="11.33203125" style="79" bestFit="1" customWidth="1"/>
    <col min="10728" max="10728" width="11.5546875" style="79" customWidth="1"/>
    <col min="10729" max="10729" width="8.88671875" style="79" customWidth="1"/>
    <col min="10730" max="10730" width="9.88671875" style="79" bestFit="1" customWidth="1"/>
    <col min="10731" max="10731" width="9.109375" style="79"/>
    <col min="10732" max="10732" width="9.5546875" style="79" bestFit="1" customWidth="1"/>
    <col min="10733" max="10973" width="9.109375" style="79"/>
    <col min="10974" max="10974" width="1.88671875" style="79" customWidth="1"/>
    <col min="10975" max="10975" width="7.33203125" style="79" customWidth="1"/>
    <col min="10976" max="10976" width="9.88671875" style="79" customWidth="1"/>
    <col min="10977" max="10977" width="12.6640625" style="79" customWidth="1"/>
    <col min="10978" max="10978" width="11.109375" style="79" customWidth="1"/>
    <col min="10979" max="10979" width="10.88671875" style="79" customWidth="1"/>
    <col min="10980" max="10980" width="11.5546875" style="79" customWidth="1"/>
    <col min="10981" max="10981" width="13.44140625" style="79" customWidth="1"/>
    <col min="10982" max="10982" width="11.109375" style="79" customWidth="1"/>
    <col min="10983" max="10983" width="11.33203125" style="79" bestFit="1" customWidth="1"/>
    <col min="10984" max="10984" width="11.5546875" style="79" customWidth="1"/>
    <col min="10985" max="10985" width="8.88671875" style="79" customWidth="1"/>
    <col min="10986" max="10986" width="9.88671875" style="79" bestFit="1" customWidth="1"/>
    <col min="10987" max="10987" width="9.109375" style="79"/>
    <col min="10988" max="10988" width="9.5546875" style="79" bestFit="1" customWidth="1"/>
    <col min="10989" max="11229" width="9.109375" style="79"/>
    <col min="11230" max="11230" width="1.88671875" style="79" customWidth="1"/>
    <col min="11231" max="11231" width="7.33203125" style="79" customWidth="1"/>
    <col min="11232" max="11232" width="9.88671875" style="79" customWidth="1"/>
    <col min="11233" max="11233" width="12.6640625" style="79" customWidth="1"/>
    <col min="11234" max="11234" width="11.109375" style="79" customWidth="1"/>
    <col min="11235" max="11235" width="10.88671875" style="79" customWidth="1"/>
    <col min="11236" max="11236" width="11.5546875" style="79" customWidth="1"/>
    <col min="11237" max="11237" width="13.44140625" style="79" customWidth="1"/>
    <col min="11238" max="11238" width="11.109375" style="79" customWidth="1"/>
    <col min="11239" max="11239" width="11.33203125" style="79" bestFit="1" customWidth="1"/>
    <col min="11240" max="11240" width="11.5546875" style="79" customWidth="1"/>
    <col min="11241" max="11241" width="8.88671875" style="79" customWidth="1"/>
    <col min="11242" max="11242" width="9.88671875" style="79" bestFit="1" customWidth="1"/>
    <col min="11243" max="11243" width="9.109375" style="79"/>
    <col min="11244" max="11244" width="9.5546875" style="79" bestFit="1" customWidth="1"/>
    <col min="11245" max="11485" width="9.109375" style="79"/>
    <col min="11486" max="11486" width="1.88671875" style="79" customWidth="1"/>
    <col min="11487" max="11487" width="7.33203125" style="79" customWidth="1"/>
    <col min="11488" max="11488" width="9.88671875" style="79" customWidth="1"/>
    <col min="11489" max="11489" width="12.6640625" style="79" customWidth="1"/>
    <col min="11490" max="11490" width="11.109375" style="79" customWidth="1"/>
    <col min="11491" max="11491" width="10.88671875" style="79" customWidth="1"/>
    <col min="11492" max="11492" width="11.5546875" style="79" customWidth="1"/>
    <col min="11493" max="11493" width="13.44140625" style="79" customWidth="1"/>
    <col min="11494" max="11494" width="11.109375" style="79" customWidth="1"/>
    <col min="11495" max="11495" width="11.33203125" style="79" bestFit="1" customWidth="1"/>
    <col min="11496" max="11496" width="11.5546875" style="79" customWidth="1"/>
    <col min="11497" max="11497" width="8.88671875" style="79" customWidth="1"/>
    <col min="11498" max="11498" width="9.88671875" style="79" bestFit="1" customWidth="1"/>
    <col min="11499" max="11499" width="9.109375" style="79"/>
    <col min="11500" max="11500" width="9.5546875" style="79" bestFit="1" customWidth="1"/>
    <col min="11501" max="11741" width="9.109375" style="79"/>
    <col min="11742" max="11742" width="1.88671875" style="79" customWidth="1"/>
    <col min="11743" max="11743" width="7.33203125" style="79" customWidth="1"/>
    <col min="11744" max="11744" width="9.88671875" style="79" customWidth="1"/>
    <col min="11745" max="11745" width="12.6640625" style="79" customWidth="1"/>
    <col min="11746" max="11746" width="11.109375" style="79" customWidth="1"/>
    <col min="11747" max="11747" width="10.88671875" style="79" customWidth="1"/>
    <col min="11748" max="11748" width="11.5546875" style="79" customWidth="1"/>
    <col min="11749" max="11749" width="13.44140625" style="79" customWidth="1"/>
    <col min="11750" max="11750" width="11.109375" style="79" customWidth="1"/>
    <col min="11751" max="11751" width="11.33203125" style="79" bestFit="1" customWidth="1"/>
    <col min="11752" max="11752" width="11.5546875" style="79" customWidth="1"/>
    <col min="11753" max="11753" width="8.88671875" style="79" customWidth="1"/>
    <col min="11754" max="11754" width="9.88671875" style="79" bestFit="1" customWidth="1"/>
    <col min="11755" max="11755" width="9.109375" style="79"/>
    <col min="11756" max="11756" width="9.5546875" style="79" bestFit="1" customWidth="1"/>
    <col min="11757" max="11997" width="9.109375" style="79"/>
    <col min="11998" max="11998" width="1.88671875" style="79" customWidth="1"/>
    <col min="11999" max="11999" width="7.33203125" style="79" customWidth="1"/>
    <col min="12000" max="12000" width="9.88671875" style="79" customWidth="1"/>
    <col min="12001" max="12001" width="12.6640625" style="79" customWidth="1"/>
    <col min="12002" max="12002" width="11.109375" style="79" customWidth="1"/>
    <col min="12003" max="12003" width="10.88671875" style="79" customWidth="1"/>
    <col min="12004" max="12004" width="11.5546875" style="79" customWidth="1"/>
    <col min="12005" max="12005" width="13.44140625" style="79" customWidth="1"/>
    <col min="12006" max="12006" width="11.109375" style="79" customWidth="1"/>
    <col min="12007" max="12007" width="11.33203125" style="79" bestFit="1" customWidth="1"/>
    <col min="12008" max="12008" width="11.5546875" style="79" customWidth="1"/>
    <col min="12009" max="12009" width="8.88671875" style="79" customWidth="1"/>
    <col min="12010" max="12010" width="9.88671875" style="79" bestFit="1" customWidth="1"/>
    <col min="12011" max="12011" width="9.109375" style="79"/>
    <col min="12012" max="12012" width="9.5546875" style="79" bestFit="1" customWidth="1"/>
    <col min="12013" max="12253" width="9.109375" style="79"/>
    <col min="12254" max="12254" width="1.88671875" style="79" customWidth="1"/>
    <col min="12255" max="12255" width="7.33203125" style="79" customWidth="1"/>
    <col min="12256" max="12256" width="9.88671875" style="79" customWidth="1"/>
    <col min="12257" max="12257" width="12.6640625" style="79" customWidth="1"/>
    <col min="12258" max="12258" width="11.109375" style="79" customWidth="1"/>
    <col min="12259" max="12259" width="10.88671875" style="79" customWidth="1"/>
    <col min="12260" max="12260" width="11.5546875" style="79" customWidth="1"/>
    <col min="12261" max="12261" width="13.44140625" style="79" customWidth="1"/>
    <col min="12262" max="12262" width="11.109375" style="79" customWidth="1"/>
    <col min="12263" max="12263" width="11.33203125" style="79" bestFit="1" customWidth="1"/>
    <col min="12264" max="12264" width="11.5546875" style="79" customWidth="1"/>
    <col min="12265" max="12265" width="8.88671875" style="79" customWidth="1"/>
    <col min="12266" max="12266" width="9.88671875" style="79" bestFit="1" customWidth="1"/>
    <col min="12267" max="12267" width="9.109375" style="79"/>
    <col min="12268" max="12268" width="9.5546875" style="79" bestFit="1" customWidth="1"/>
    <col min="12269" max="12509" width="9.109375" style="79"/>
    <col min="12510" max="12510" width="1.88671875" style="79" customWidth="1"/>
    <col min="12511" max="12511" width="7.33203125" style="79" customWidth="1"/>
    <col min="12512" max="12512" width="9.88671875" style="79" customWidth="1"/>
    <col min="12513" max="12513" width="12.6640625" style="79" customWidth="1"/>
    <col min="12514" max="12514" width="11.109375" style="79" customWidth="1"/>
    <col min="12515" max="12515" width="10.88671875" style="79" customWidth="1"/>
    <col min="12516" max="12516" width="11.5546875" style="79" customWidth="1"/>
    <col min="12517" max="12517" width="13.44140625" style="79" customWidth="1"/>
    <col min="12518" max="12518" width="11.109375" style="79" customWidth="1"/>
    <col min="12519" max="12519" width="11.33203125" style="79" bestFit="1" customWidth="1"/>
    <col min="12520" max="12520" width="11.5546875" style="79" customWidth="1"/>
    <col min="12521" max="12521" width="8.88671875" style="79" customWidth="1"/>
    <col min="12522" max="12522" width="9.88671875" style="79" bestFit="1" customWidth="1"/>
    <col min="12523" max="12523" width="9.109375" style="79"/>
    <col min="12524" max="12524" width="9.5546875" style="79" bestFit="1" customWidth="1"/>
    <col min="12525" max="12765" width="9.109375" style="79"/>
    <col min="12766" max="12766" width="1.88671875" style="79" customWidth="1"/>
    <col min="12767" max="12767" width="7.33203125" style="79" customWidth="1"/>
    <col min="12768" max="12768" width="9.88671875" style="79" customWidth="1"/>
    <col min="12769" max="12769" width="12.6640625" style="79" customWidth="1"/>
    <col min="12770" max="12770" width="11.109375" style="79" customWidth="1"/>
    <col min="12771" max="12771" width="10.88671875" style="79" customWidth="1"/>
    <col min="12772" max="12772" width="11.5546875" style="79" customWidth="1"/>
    <col min="12773" max="12773" width="13.44140625" style="79" customWidth="1"/>
    <col min="12774" max="12774" width="11.109375" style="79" customWidth="1"/>
    <col min="12775" max="12775" width="11.33203125" style="79" bestFit="1" customWidth="1"/>
    <col min="12776" max="12776" width="11.5546875" style="79" customWidth="1"/>
    <col min="12777" max="12777" width="8.88671875" style="79" customWidth="1"/>
    <col min="12778" max="12778" width="9.88671875" style="79" bestFit="1" customWidth="1"/>
    <col min="12779" max="12779" width="9.109375" style="79"/>
    <col min="12780" max="12780" width="9.5546875" style="79" bestFit="1" customWidth="1"/>
    <col min="12781" max="13021" width="9.109375" style="79"/>
    <col min="13022" max="13022" width="1.88671875" style="79" customWidth="1"/>
    <col min="13023" max="13023" width="7.33203125" style="79" customWidth="1"/>
    <col min="13024" max="13024" width="9.88671875" style="79" customWidth="1"/>
    <col min="13025" max="13025" width="12.6640625" style="79" customWidth="1"/>
    <col min="13026" max="13026" width="11.109375" style="79" customWidth="1"/>
    <col min="13027" max="13027" width="10.88671875" style="79" customWidth="1"/>
    <col min="13028" max="13028" width="11.5546875" style="79" customWidth="1"/>
    <col min="13029" max="13029" width="13.44140625" style="79" customWidth="1"/>
    <col min="13030" max="13030" width="11.109375" style="79" customWidth="1"/>
    <col min="13031" max="13031" width="11.33203125" style="79" bestFit="1" customWidth="1"/>
    <col min="13032" max="13032" width="11.5546875" style="79" customWidth="1"/>
    <col min="13033" max="13033" width="8.88671875" style="79" customWidth="1"/>
    <col min="13034" max="13034" width="9.88671875" style="79" bestFit="1" customWidth="1"/>
    <col min="13035" max="13035" width="9.109375" style="79"/>
    <col min="13036" max="13036" width="9.5546875" style="79" bestFit="1" customWidth="1"/>
    <col min="13037" max="13277" width="9.109375" style="79"/>
    <col min="13278" max="13278" width="1.88671875" style="79" customWidth="1"/>
    <col min="13279" max="13279" width="7.33203125" style="79" customWidth="1"/>
    <col min="13280" max="13280" width="9.88671875" style="79" customWidth="1"/>
    <col min="13281" max="13281" width="12.6640625" style="79" customWidth="1"/>
    <col min="13282" max="13282" width="11.109375" style="79" customWidth="1"/>
    <col min="13283" max="13283" width="10.88671875" style="79" customWidth="1"/>
    <col min="13284" max="13284" width="11.5546875" style="79" customWidth="1"/>
    <col min="13285" max="13285" width="13.44140625" style="79" customWidth="1"/>
    <col min="13286" max="13286" width="11.109375" style="79" customWidth="1"/>
    <col min="13287" max="13287" width="11.33203125" style="79" bestFit="1" customWidth="1"/>
    <col min="13288" max="13288" width="11.5546875" style="79" customWidth="1"/>
    <col min="13289" max="13289" width="8.88671875" style="79" customWidth="1"/>
    <col min="13290" max="13290" width="9.88671875" style="79" bestFit="1" customWidth="1"/>
    <col min="13291" max="13291" width="9.109375" style="79"/>
    <col min="13292" max="13292" width="9.5546875" style="79" bestFit="1" customWidth="1"/>
    <col min="13293" max="13533" width="9.109375" style="79"/>
    <col min="13534" max="13534" width="1.88671875" style="79" customWidth="1"/>
    <col min="13535" max="13535" width="7.33203125" style="79" customWidth="1"/>
    <col min="13536" max="13536" width="9.88671875" style="79" customWidth="1"/>
    <col min="13537" max="13537" width="12.6640625" style="79" customWidth="1"/>
    <col min="13538" max="13538" width="11.109375" style="79" customWidth="1"/>
    <col min="13539" max="13539" width="10.88671875" style="79" customWidth="1"/>
    <col min="13540" max="13540" width="11.5546875" style="79" customWidth="1"/>
    <col min="13541" max="13541" width="13.44140625" style="79" customWidth="1"/>
    <col min="13542" max="13542" width="11.109375" style="79" customWidth="1"/>
    <col min="13543" max="13543" width="11.33203125" style="79" bestFit="1" customWidth="1"/>
    <col min="13544" max="13544" width="11.5546875" style="79" customWidth="1"/>
    <col min="13545" max="13545" width="8.88671875" style="79" customWidth="1"/>
    <col min="13546" max="13546" width="9.88671875" style="79" bestFit="1" customWidth="1"/>
    <col min="13547" max="13547" width="9.109375" style="79"/>
    <col min="13548" max="13548" width="9.5546875" style="79" bestFit="1" customWidth="1"/>
    <col min="13549" max="13789" width="9.109375" style="79"/>
    <col min="13790" max="13790" width="1.88671875" style="79" customWidth="1"/>
    <col min="13791" max="13791" width="7.33203125" style="79" customWidth="1"/>
    <col min="13792" max="13792" width="9.88671875" style="79" customWidth="1"/>
    <col min="13793" max="13793" width="12.6640625" style="79" customWidth="1"/>
    <col min="13794" max="13794" width="11.109375" style="79" customWidth="1"/>
    <col min="13795" max="13795" width="10.88671875" style="79" customWidth="1"/>
    <col min="13796" max="13796" width="11.5546875" style="79" customWidth="1"/>
    <col min="13797" max="13797" width="13.44140625" style="79" customWidth="1"/>
    <col min="13798" max="13798" width="11.109375" style="79" customWidth="1"/>
    <col min="13799" max="13799" width="11.33203125" style="79" bestFit="1" customWidth="1"/>
    <col min="13800" max="13800" width="11.5546875" style="79" customWidth="1"/>
    <col min="13801" max="13801" width="8.88671875" style="79" customWidth="1"/>
    <col min="13802" max="13802" width="9.88671875" style="79" bestFit="1" customWidth="1"/>
    <col min="13803" max="13803" width="9.109375" style="79"/>
    <col min="13804" max="13804" width="9.5546875" style="79" bestFit="1" customWidth="1"/>
    <col min="13805" max="14045" width="9.109375" style="79"/>
    <col min="14046" max="14046" width="1.88671875" style="79" customWidth="1"/>
    <col min="14047" max="14047" width="7.33203125" style="79" customWidth="1"/>
    <col min="14048" max="14048" width="9.88671875" style="79" customWidth="1"/>
    <col min="14049" max="14049" width="12.6640625" style="79" customWidth="1"/>
    <col min="14050" max="14050" width="11.109375" style="79" customWidth="1"/>
    <col min="14051" max="14051" width="10.88671875" style="79" customWidth="1"/>
    <col min="14052" max="14052" width="11.5546875" style="79" customWidth="1"/>
    <col min="14053" max="14053" width="13.44140625" style="79" customWidth="1"/>
    <col min="14054" max="14054" width="11.109375" style="79" customWidth="1"/>
    <col min="14055" max="14055" width="11.33203125" style="79" bestFit="1" customWidth="1"/>
    <col min="14056" max="14056" width="11.5546875" style="79" customWidth="1"/>
    <col min="14057" max="14057" width="8.88671875" style="79" customWidth="1"/>
    <col min="14058" max="14058" width="9.88671875" style="79" bestFit="1" customWidth="1"/>
    <col min="14059" max="14059" width="9.109375" style="79"/>
    <col min="14060" max="14060" width="9.5546875" style="79" bestFit="1" customWidth="1"/>
    <col min="14061" max="14301" width="9.109375" style="79"/>
    <col min="14302" max="14302" width="1.88671875" style="79" customWidth="1"/>
    <col min="14303" max="14303" width="7.33203125" style="79" customWidth="1"/>
    <col min="14304" max="14304" width="9.88671875" style="79" customWidth="1"/>
    <col min="14305" max="14305" width="12.6640625" style="79" customWidth="1"/>
    <col min="14306" max="14306" width="11.109375" style="79" customWidth="1"/>
    <col min="14307" max="14307" width="10.88671875" style="79" customWidth="1"/>
    <col min="14308" max="14308" width="11.5546875" style="79" customWidth="1"/>
    <col min="14309" max="14309" width="13.44140625" style="79" customWidth="1"/>
    <col min="14310" max="14310" width="11.109375" style="79" customWidth="1"/>
    <col min="14311" max="14311" width="11.33203125" style="79" bestFit="1" customWidth="1"/>
    <col min="14312" max="14312" width="11.5546875" style="79" customWidth="1"/>
    <col min="14313" max="14313" width="8.88671875" style="79" customWidth="1"/>
    <col min="14314" max="14314" width="9.88671875" style="79" bestFit="1" customWidth="1"/>
    <col min="14315" max="14315" width="9.109375" style="79"/>
    <col min="14316" max="14316" width="9.5546875" style="79" bestFit="1" customWidth="1"/>
    <col min="14317" max="14557" width="9.109375" style="79"/>
    <col min="14558" max="14558" width="1.88671875" style="79" customWidth="1"/>
    <col min="14559" max="14559" width="7.33203125" style="79" customWidth="1"/>
    <col min="14560" max="14560" width="9.88671875" style="79" customWidth="1"/>
    <col min="14561" max="14561" width="12.6640625" style="79" customWidth="1"/>
    <col min="14562" max="14562" width="11.109375" style="79" customWidth="1"/>
    <col min="14563" max="14563" width="10.88671875" style="79" customWidth="1"/>
    <col min="14564" max="14564" width="11.5546875" style="79" customWidth="1"/>
    <col min="14565" max="14565" width="13.44140625" style="79" customWidth="1"/>
    <col min="14566" max="14566" width="11.109375" style="79" customWidth="1"/>
    <col min="14567" max="14567" width="11.33203125" style="79" bestFit="1" customWidth="1"/>
    <col min="14568" max="14568" width="11.5546875" style="79" customWidth="1"/>
    <col min="14569" max="14569" width="8.88671875" style="79" customWidth="1"/>
    <col min="14570" max="14570" width="9.88671875" style="79" bestFit="1" customWidth="1"/>
    <col min="14571" max="14571" width="9.109375" style="79"/>
    <col min="14572" max="14572" width="9.5546875" style="79" bestFit="1" customWidth="1"/>
    <col min="14573" max="14813" width="9.109375" style="79"/>
    <col min="14814" max="14814" width="1.88671875" style="79" customWidth="1"/>
    <col min="14815" max="14815" width="7.33203125" style="79" customWidth="1"/>
    <col min="14816" max="14816" width="9.88671875" style="79" customWidth="1"/>
    <col min="14817" max="14817" width="12.6640625" style="79" customWidth="1"/>
    <col min="14818" max="14818" width="11.109375" style="79" customWidth="1"/>
    <col min="14819" max="14819" width="10.88671875" style="79" customWidth="1"/>
    <col min="14820" max="14820" width="11.5546875" style="79" customWidth="1"/>
    <col min="14821" max="14821" width="13.44140625" style="79" customWidth="1"/>
    <col min="14822" max="14822" width="11.109375" style="79" customWidth="1"/>
    <col min="14823" max="14823" width="11.33203125" style="79" bestFit="1" customWidth="1"/>
    <col min="14824" max="14824" width="11.5546875" style="79" customWidth="1"/>
    <col min="14825" max="14825" width="8.88671875" style="79" customWidth="1"/>
    <col min="14826" max="14826" width="9.88671875" style="79" bestFit="1" customWidth="1"/>
    <col min="14827" max="14827" width="9.109375" style="79"/>
    <col min="14828" max="14828" width="9.5546875" style="79" bestFit="1" customWidth="1"/>
    <col min="14829" max="15069" width="9.109375" style="79"/>
    <col min="15070" max="15070" width="1.88671875" style="79" customWidth="1"/>
    <col min="15071" max="15071" width="7.33203125" style="79" customWidth="1"/>
    <col min="15072" max="15072" width="9.88671875" style="79" customWidth="1"/>
    <col min="15073" max="15073" width="12.6640625" style="79" customWidth="1"/>
    <col min="15074" max="15074" width="11.109375" style="79" customWidth="1"/>
    <col min="15075" max="15075" width="10.88671875" style="79" customWidth="1"/>
    <col min="15076" max="15076" width="11.5546875" style="79" customWidth="1"/>
    <col min="15077" max="15077" width="13.44140625" style="79" customWidth="1"/>
    <col min="15078" max="15078" width="11.109375" style="79" customWidth="1"/>
    <col min="15079" max="15079" width="11.33203125" style="79" bestFit="1" customWidth="1"/>
    <col min="15080" max="15080" width="11.5546875" style="79" customWidth="1"/>
    <col min="15081" max="15081" width="8.88671875" style="79" customWidth="1"/>
    <col min="15082" max="15082" width="9.88671875" style="79" bestFit="1" customWidth="1"/>
    <col min="15083" max="15083" width="9.109375" style="79"/>
    <col min="15084" max="15084" width="9.5546875" style="79" bestFit="1" customWidth="1"/>
    <col min="15085" max="15325" width="9.109375" style="79"/>
    <col min="15326" max="15326" width="1.88671875" style="79" customWidth="1"/>
    <col min="15327" max="15327" width="7.33203125" style="79" customWidth="1"/>
    <col min="15328" max="15328" width="9.88671875" style="79" customWidth="1"/>
    <col min="15329" max="15329" width="12.6640625" style="79" customWidth="1"/>
    <col min="15330" max="15330" width="11.109375" style="79" customWidth="1"/>
    <col min="15331" max="15331" width="10.88671875" style="79" customWidth="1"/>
    <col min="15332" max="15332" width="11.5546875" style="79" customWidth="1"/>
    <col min="15333" max="15333" width="13.44140625" style="79" customWidth="1"/>
    <col min="15334" max="15334" width="11.109375" style="79" customWidth="1"/>
    <col min="15335" max="15335" width="11.33203125" style="79" bestFit="1" customWidth="1"/>
    <col min="15336" max="15336" width="11.5546875" style="79" customWidth="1"/>
    <col min="15337" max="15337" width="8.88671875" style="79" customWidth="1"/>
    <col min="15338" max="15338" width="9.88671875" style="79" bestFit="1" customWidth="1"/>
    <col min="15339" max="15339" width="9.109375" style="79"/>
    <col min="15340" max="15340" width="9.5546875" style="79" bestFit="1" customWidth="1"/>
    <col min="15341" max="15581" width="9.109375" style="79"/>
    <col min="15582" max="15582" width="1.88671875" style="79" customWidth="1"/>
    <col min="15583" max="15583" width="7.33203125" style="79" customWidth="1"/>
    <col min="15584" max="15584" width="9.88671875" style="79" customWidth="1"/>
    <col min="15585" max="15585" width="12.6640625" style="79" customWidth="1"/>
    <col min="15586" max="15586" width="11.109375" style="79" customWidth="1"/>
    <col min="15587" max="15587" width="10.88671875" style="79" customWidth="1"/>
    <col min="15588" max="15588" width="11.5546875" style="79" customWidth="1"/>
    <col min="15589" max="15589" width="13.44140625" style="79" customWidth="1"/>
    <col min="15590" max="15590" width="11.109375" style="79" customWidth="1"/>
    <col min="15591" max="15591" width="11.33203125" style="79" bestFit="1" customWidth="1"/>
    <col min="15592" max="15592" width="11.5546875" style="79" customWidth="1"/>
    <col min="15593" max="15593" width="8.88671875" style="79" customWidth="1"/>
    <col min="15594" max="15594" width="9.88671875" style="79" bestFit="1" customWidth="1"/>
    <col min="15595" max="15595" width="9.109375" style="79"/>
    <col min="15596" max="15596" width="9.5546875" style="79" bestFit="1" customWidth="1"/>
    <col min="15597" max="15837" width="9.109375" style="79"/>
    <col min="15838" max="15838" width="1.88671875" style="79" customWidth="1"/>
    <col min="15839" max="15839" width="7.33203125" style="79" customWidth="1"/>
    <col min="15840" max="15840" width="9.88671875" style="79" customWidth="1"/>
    <col min="15841" max="15841" width="12.6640625" style="79" customWidth="1"/>
    <col min="15842" max="15842" width="11.109375" style="79" customWidth="1"/>
    <col min="15843" max="15843" width="10.88671875" style="79" customWidth="1"/>
    <col min="15844" max="15844" width="11.5546875" style="79" customWidth="1"/>
    <col min="15845" max="15845" width="13.44140625" style="79" customWidth="1"/>
    <col min="15846" max="15846" width="11.109375" style="79" customWidth="1"/>
    <col min="15847" max="15847" width="11.33203125" style="79" bestFit="1" customWidth="1"/>
    <col min="15848" max="15848" width="11.5546875" style="79" customWidth="1"/>
    <col min="15849" max="15849" width="8.88671875" style="79" customWidth="1"/>
    <col min="15850" max="15850" width="9.88671875" style="79" bestFit="1" customWidth="1"/>
    <col min="15851" max="15851" width="9.109375" style="79"/>
    <col min="15852" max="15852" width="9.5546875" style="79" bestFit="1" customWidth="1"/>
    <col min="15853" max="16093" width="9.109375" style="79"/>
    <col min="16094" max="16094" width="1.88671875" style="79" customWidth="1"/>
    <col min="16095" max="16095" width="7.33203125" style="79" customWidth="1"/>
    <col min="16096" max="16096" width="9.88671875" style="79" customWidth="1"/>
    <col min="16097" max="16097" width="12.6640625" style="79" customWidth="1"/>
    <col min="16098" max="16098" width="11.109375" style="79" customWidth="1"/>
    <col min="16099" max="16099" width="10.88671875" style="79" customWidth="1"/>
    <col min="16100" max="16100" width="11.5546875" style="79" customWidth="1"/>
    <col min="16101" max="16101" width="13.44140625" style="79" customWidth="1"/>
    <col min="16102" max="16102" width="11.109375" style="79" customWidth="1"/>
    <col min="16103" max="16103" width="11.33203125" style="79" bestFit="1" customWidth="1"/>
    <col min="16104" max="16104" width="11.5546875" style="79" customWidth="1"/>
    <col min="16105" max="16105" width="8.88671875" style="79" customWidth="1"/>
    <col min="16106" max="16106" width="9.88671875" style="79" bestFit="1" customWidth="1"/>
    <col min="16107" max="16107" width="9.109375" style="79"/>
    <col min="16108" max="16108" width="9.5546875" style="79" bestFit="1" customWidth="1"/>
    <col min="16109" max="16384" width="9.109375" style="79"/>
  </cols>
  <sheetData>
    <row r="1" spans="1:4" x14ac:dyDescent="0.25">
      <c r="A1" s="143" t="s">
        <v>137</v>
      </c>
      <c r="B1" s="143"/>
      <c r="C1" s="143"/>
      <c r="D1" s="143"/>
    </row>
    <row r="2" spans="1:4" ht="12.75" customHeight="1" x14ac:dyDescent="0.25">
      <c r="A2" s="156" t="s">
        <v>138</v>
      </c>
      <c r="B2" s="157"/>
      <c r="C2" s="157"/>
      <c r="D2" s="157"/>
    </row>
    <row r="3" spans="1:4" ht="9.9" customHeight="1" x14ac:dyDescent="0.25">
      <c r="A3" s="166" t="s">
        <v>40</v>
      </c>
      <c r="B3" s="166"/>
      <c r="C3" s="166"/>
      <c r="D3" s="166"/>
    </row>
    <row r="4" spans="1:4" ht="9.9" customHeight="1" x14ac:dyDescent="0.25">
      <c r="A4" s="166" t="s">
        <v>41</v>
      </c>
      <c r="B4" s="166"/>
      <c r="C4" s="166"/>
      <c r="D4" s="166"/>
    </row>
    <row r="5" spans="1:4" ht="12.75" customHeight="1" thickBot="1" x14ac:dyDescent="0.3">
      <c r="A5" s="44"/>
      <c r="B5" s="20"/>
      <c r="C5" s="45"/>
      <c r="D5" s="46"/>
    </row>
    <row r="6" spans="1:4" s="82" customFormat="1" ht="15" customHeight="1" thickBot="1" x14ac:dyDescent="0.3">
      <c r="A6" s="158" t="s">
        <v>42</v>
      </c>
      <c r="B6" s="159"/>
      <c r="C6" s="159"/>
      <c r="D6" s="160"/>
    </row>
    <row r="7" spans="1:4" s="82" customFormat="1" ht="12.75" customHeight="1" x14ac:dyDescent="0.25">
      <c r="A7" s="32" t="s">
        <v>88</v>
      </c>
      <c r="B7" s="28" t="s">
        <v>43</v>
      </c>
      <c r="C7" s="26"/>
      <c r="D7" s="83"/>
    </row>
    <row r="8" spans="1:4" s="82" customFormat="1" ht="12.75" customHeight="1" x14ac:dyDescent="0.25">
      <c r="A8" s="23" t="s">
        <v>89</v>
      </c>
      <c r="B8" s="29" t="s">
        <v>44</v>
      </c>
      <c r="C8" s="5"/>
      <c r="D8" s="84"/>
    </row>
    <row r="9" spans="1:4" s="82" customFormat="1" ht="12.75" customHeight="1" x14ac:dyDescent="0.25">
      <c r="A9" s="23" t="s">
        <v>90</v>
      </c>
      <c r="B9" s="29" t="s">
        <v>45</v>
      </c>
      <c r="C9" s="5"/>
      <c r="D9" s="84"/>
    </row>
    <row r="10" spans="1:4" s="82" customFormat="1" ht="12.75" customHeight="1" thickBot="1" x14ac:dyDescent="0.3">
      <c r="A10" s="24" t="s">
        <v>91</v>
      </c>
      <c r="B10" s="30" t="s">
        <v>46</v>
      </c>
      <c r="C10" s="27"/>
      <c r="D10" s="85"/>
    </row>
    <row r="11" spans="1:4" s="82" customFormat="1" ht="5.0999999999999996" customHeight="1" thickBot="1" x14ac:dyDescent="0.3">
      <c r="A11" s="1"/>
      <c r="B11" s="3"/>
      <c r="C11" s="4"/>
      <c r="D11" s="2"/>
    </row>
    <row r="12" spans="1:4" s="82" customFormat="1" ht="15" customHeight="1" thickBot="1" x14ac:dyDescent="0.3">
      <c r="A12" s="158" t="s">
        <v>47</v>
      </c>
      <c r="B12" s="159"/>
      <c r="C12" s="159"/>
      <c r="D12" s="160"/>
    </row>
    <row r="13" spans="1:4" s="82" customFormat="1" ht="12.75" customHeight="1" x14ac:dyDescent="0.25">
      <c r="A13" s="32" t="s">
        <v>92</v>
      </c>
      <c r="B13" s="28" t="s">
        <v>48</v>
      </c>
      <c r="C13" s="33"/>
      <c r="D13" s="83"/>
    </row>
    <row r="14" spans="1:4" s="82" customFormat="1" ht="12.75" customHeight="1" x14ac:dyDescent="0.25">
      <c r="A14" s="23" t="s">
        <v>93</v>
      </c>
      <c r="B14" s="29" t="s">
        <v>49</v>
      </c>
      <c r="C14" s="34"/>
      <c r="D14" s="84" t="s">
        <v>139</v>
      </c>
    </row>
    <row r="15" spans="1:4" s="82" customFormat="1" ht="12.75" customHeight="1" x14ac:dyDescent="0.25">
      <c r="A15" s="23" t="s">
        <v>94</v>
      </c>
      <c r="B15" s="29" t="s">
        <v>50</v>
      </c>
      <c r="C15" s="34"/>
      <c r="D15" s="84" t="s">
        <v>134</v>
      </c>
    </row>
    <row r="16" spans="1:4" s="82" customFormat="1" ht="12.75" customHeight="1" x14ac:dyDescent="0.25">
      <c r="A16" s="23" t="s">
        <v>95</v>
      </c>
      <c r="B16" s="29" t="s">
        <v>52</v>
      </c>
      <c r="C16" s="161" t="s">
        <v>140</v>
      </c>
      <c r="D16" s="162"/>
    </row>
    <row r="17" spans="1:4" s="82" customFormat="1" ht="12.75" customHeight="1" x14ac:dyDescent="0.25">
      <c r="A17" s="23" t="s">
        <v>96</v>
      </c>
      <c r="B17" s="29" t="s">
        <v>53</v>
      </c>
      <c r="C17" s="5"/>
      <c r="D17" s="36" t="s">
        <v>105</v>
      </c>
    </row>
    <row r="18" spans="1:4" s="82" customFormat="1" ht="12.75" customHeight="1" thickBot="1" x14ac:dyDescent="0.3">
      <c r="A18" s="24" t="s">
        <v>97</v>
      </c>
      <c r="B18" s="31" t="s">
        <v>57</v>
      </c>
      <c r="C18" s="27"/>
      <c r="D18" s="93"/>
    </row>
    <row r="19" spans="1:4" s="82" customFormat="1" ht="5.0999999999999996" customHeight="1" thickBot="1" x14ac:dyDescent="0.3">
      <c r="A19" s="47"/>
      <c r="B19" s="48"/>
      <c r="C19" s="47"/>
      <c r="D19" s="49"/>
    </row>
    <row r="20" spans="1:4" ht="15" customHeight="1" thickBot="1" x14ac:dyDescent="0.3">
      <c r="A20" s="163" t="s">
        <v>54</v>
      </c>
      <c r="B20" s="164"/>
      <c r="C20" s="164"/>
      <c r="D20" s="165"/>
    </row>
    <row r="21" spans="1:4" ht="23.25" customHeight="1" x14ac:dyDescent="0.25">
      <c r="A21" s="32" t="s">
        <v>98</v>
      </c>
      <c r="B21" s="167" t="s">
        <v>59</v>
      </c>
      <c r="C21" s="167"/>
      <c r="D21" s="86" t="s">
        <v>142</v>
      </c>
    </row>
    <row r="22" spans="1:4" ht="12.75" customHeight="1" x14ac:dyDescent="0.25">
      <c r="A22" s="23" t="s">
        <v>99</v>
      </c>
      <c r="B22" s="168" t="s">
        <v>55</v>
      </c>
      <c r="C22" s="168"/>
      <c r="D22" s="41" t="s">
        <v>141</v>
      </c>
    </row>
    <row r="23" spans="1:4" ht="12.75" customHeight="1" x14ac:dyDescent="0.25">
      <c r="A23" s="23" t="s">
        <v>100</v>
      </c>
      <c r="B23" s="168" t="s">
        <v>58</v>
      </c>
      <c r="C23" s="168"/>
      <c r="D23" s="98">
        <v>1484.42</v>
      </c>
    </row>
    <row r="24" spans="1:4" ht="12.75" customHeight="1" x14ac:dyDescent="0.2">
      <c r="A24" s="23" t="s">
        <v>101</v>
      </c>
      <c r="B24" s="168" t="s">
        <v>60</v>
      </c>
      <c r="C24" s="168"/>
      <c r="D24" s="99" t="s">
        <v>161</v>
      </c>
    </row>
    <row r="25" spans="1:4" ht="12.75" customHeight="1" x14ac:dyDescent="0.25">
      <c r="A25" s="23" t="s">
        <v>102</v>
      </c>
      <c r="B25" s="168" t="s">
        <v>51</v>
      </c>
      <c r="C25" s="168"/>
      <c r="D25" s="42">
        <v>44277</v>
      </c>
    </row>
    <row r="26" spans="1:4" ht="12.75" customHeight="1" x14ac:dyDescent="0.25">
      <c r="A26" s="23" t="s">
        <v>103</v>
      </c>
      <c r="B26" s="168" t="s">
        <v>56</v>
      </c>
      <c r="C26" s="168"/>
      <c r="D26" s="35" t="s">
        <v>143</v>
      </c>
    </row>
    <row r="27" spans="1:4" s="87" customFormat="1" ht="12.75" customHeight="1" thickBot="1" x14ac:dyDescent="0.3">
      <c r="A27" s="24" t="s">
        <v>104</v>
      </c>
      <c r="B27" s="149" t="s">
        <v>87</v>
      </c>
      <c r="C27" s="149"/>
      <c r="D27" s="43" t="s">
        <v>162</v>
      </c>
    </row>
    <row r="28" spans="1:4" s="21" customFormat="1" ht="5.0999999999999996" customHeight="1" thickBot="1" x14ac:dyDescent="0.3">
      <c r="A28" s="6"/>
      <c r="B28" s="7"/>
      <c r="C28" s="7"/>
      <c r="D28" s="8"/>
    </row>
    <row r="29" spans="1:4" ht="12.75" customHeight="1" x14ac:dyDescent="0.25">
      <c r="A29" s="135" t="s">
        <v>15</v>
      </c>
      <c r="B29" s="136"/>
      <c r="C29" s="136"/>
      <c r="D29" s="137"/>
    </row>
    <row r="30" spans="1:4" ht="12.75" customHeight="1" x14ac:dyDescent="0.25">
      <c r="A30" s="170" t="s">
        <v>3</v>
      </c>
      <c r="B30" s="171"/>
      <c r="C30" s="172"/>
      <c r="D30" s="50" t="s">
        <v>4</v>
      </c>
    </row>
    <row r="31" spans="1:4" ht="12.75" customHeight="1" x14ac:dyDescent="0.25">
      <c r="A31" s="23" t="s">
        <v>65</v>
      </c>
      <c r="B31" s="169" t="s">
        <v>133</v>
      </c>
      <c r="C31" s="169"/>
      <c r="D31" s="10">
        <v>1484.42</v>
      </c>
    </row>
    <row r="32" spans="1:4" ht="12.75" customHeight="1" thickBot="1" x14ac:dyDescent="0.3">
      <c r="A32" s="147" t="s">
        <v>19</v>
      </c>
      <c r="B32" s="148"/>
      <c r="C32" s="148"/>
      <c r="D32" s="51"/>
    </row>
    <row r="33" spans="1:10" s="20" customFormat="1" ht="15" customHeight="1" thickBot="1" x14ac:dyDescent="0.3">
      <c r="C33" s="21"/>
      <c r="D33" s="21"/>
    </row>
    <row r="34" spans="1:10" ht="12.75" customHeight="1" x14ac:dyDescent="0.25">
      <c r="A34" s="135" t="s">
        <v>16</v>
      </c>
      <c r="B34" s="136"/>
      <c r="C34" s="136"/>
      <c r="D34" s="137"/>
    </row>
    <row r="35" spans="1:10" ht="12.75" customHeight="1" x14ac:dyDescent="0.25">
      <c r="A35" s="128" t="s">
        <v>17</v>
      </c>
      <c r="B35" s="129"/>
      <c r="C35" s="52" t="s">
        <v>22</v>
      </c>
      <c r="D35" s="53" t="s">
        <v>0</v>
      </c>
    </row>
    <row r="36" spans="1:10" x14ac:dyDescent="0.25">
      <c r="A36" s="23" t="s">
        <v>65</v>
      </c>
      <c r="B36" s="54" t="s">
        <v>125</v>
      </c>
      <c r="C36" s="57"/>
      <c r="D36" s="12"/>
    </row>
    <row r="37" spans="1:10" ht="12.75" customHeight="1" x14ac:dyDescent="0.25">
      <c r="A37" s="23" t="s">
        <v>66</v>
      </c>
      <c r="B37" s="54" t="s">
        <v>126</v>
      </c>
      <c r="C37" s="57"/>
      <c r="D37" s="12"/>
    </row>
    <row r="38" spans="1:10" ht="12.75" customHeight="1" x14ac:dyDescent="0.25">
      <c r="A38" s="151" t="s">
        <v>106</v>
      </c>
      <c r="B38" s="152"/>
      <c r="C38" s="55"/>
      <c r="D38" s="56"/>
    </row>
    <row r="39" spans="1:10" ht="12.75" customHeight="1" x14ac:dyDescent="0.25">
      <c r="A39" s="128" t="s">
        <v>20</v>
      </c>
      <c r="B39" s="129"/>
      <c r="C39" s="52" t="s">
        <v>22</v>
      </c>
      <c r="D39" s="50" t="s">
        <v>0</v>
      </c>
    </row>
    <row r="40" spans="1:10" ht="12.75" customHeight="1" x14ac:dyDescent="0.25">
      <c r="A40" s="23" t="s">
        <v>65</v>
      </c>
      <c r="B40" s="96" t="s">
        <v>72</v>
      </c>
      <c r="C40" s="57"/>
      <c r="D40" s="12"/>
    </row>
    <row r="41" spans="1:10" ht="12.75" customHeight="1" x14ac:dyDescent="0.25">
      <c r="A41" s="23" t="s">
        <v>66</v>
      </c>
      <c r="B41" s="96" t="s">
        <v>73</v>
      </c>
      <c r="C41" s="57"/>
      <c r="D41" s="12"/>
    </row>
    <row r="42" spans="1:10" x14ac:dyDescent="0.25">
      <c r="A42" s="23" t="s">
        <v>67</v>
      </c>
      <c r="B42" s="25" t="s">
        <v>132</v>
      </c>
      <c r="C42" s="57"/>
      <c r="D42" s="12"/>
      <c r="E42" s="91"/>
      <c r="F42" s="91"/>
      <c r="G42" s="91"/>
      <c r="H42" s="91"/>
      <c r="I42" s="91"/>
      <c r="J42" s="91"/>
    </row>
    <row r="43" spans="1:10" ht="12.75" customHeight="1" x14ac:dyDescent="0.25">
      <c r="A43" s="23" t="s">
        <v>68</v>
      </c>
      <c r="B43" s="96" t="s">
        <v>74</v>
      </c>
      <c r="C43" s="57"/>
      <c r="D43" s="12"/>
    </row>
    <row r="44" spans="1:10" ht="12.75" customHeight="1" x14ac:dyDescent="0.25">
      <c r="A44" s="23" t="s">
        <v>69</v>
      </c>
      <c r="B44" s="96" t="s">
        <v>75</v>
      </c>
      <c r="C44" s="57"/>
      <c r="D44" s="12"/>
    </row>
    <row r="45" spans="1:10" ht="12.75" customHeight="1" x14ac:dyDescent="0.25">
      <c r="A45" s="23" t="s">
        <v>70</v>
      </c>
      <c r="B45" s="58" t="s">
        <v>76</v>
      </c>
      <c r="C45" s="57"/>
      <c r="D45" s="12"/>
    </row>
    <row r="46" spans="1:10" ht="12.75" customHeight="1" x14ac:dyDescent="0.25">
      <c r="A46" s="23" t="s">
        <v>79</v>
      </c>
      <c r="B46" s="96" t="s">
        <v>77</v>
      </c>
      <c r="C46" s="57"/>
      <c r="D46" s="12"/>
    </row>
    <row r="47" spans="1:10" ht="12.75" customHeight="1" x14ac:dyDescent="0.25">
      <c r="A47" s="23" t="s">
        <v>80</v>
      </c>
      <c r="B47" s="96" t="s">
        <v>78</v>
      </c>
      <c r="C47" s="57"/>
      <c r="D47" s="12"/>
    </row>
    <row r="48" spans="1:10" ht="12.75" customHeight="1" x14ac:dyDescent="0.25">
      <c r="A48" s="151" t="s">
        <v>107</v>
      </c>
      <c r="B48" s="152"/>
      <c r="C48" s="55"/>
      <c r="D48" s="56"/>
    </row>
    <row r="49" spans="1:5" ht="12.75" customHeight="1" x14ac:dyDescent="0.25">
      <c r="A49" s="128" t="s">
        <v>21</v>
      </c>
      <c r="B49" s="129"/>
      <c r="C49" s="59" t="s">
        <v>36</v>
      </c>
      <c r="D49" s="50" t="s">
        <v>0</v>
      </c>
    </row>
    <row r="50" spans="1:5" ht="12.75" customHeight="1" x14ac:dyDescent="0.25">
      <c r="A50" s="23" t="s">
        <v>65</v>
      </c>
      <c r="B50" s="60" t="s">
        <v>127</v>
      </c>
      <c r="C50" s="37"/>
      <c r="D50" s="61"/>
      <c r="E50" s="100"/>
    </row>
    <row r="51" spans="1:5" ht="12.75" customHeight="1" x14ac:dyDescent="0.25">
      <c r="A51" s="23" t="s">
        <v>66</v>
      </c>
      <c r="B51" s="60" t="s">
        <v>128</v>
      </c>
      <c r="C51" s="38"/>
      <c r="D51" s="39"/>
    </row>
    <row r="52" spans="1:5" ht="12.75" customHeight="1" x14ac:dyDescent="0.25">
      <c r="A52" s="23" t="s">
        <v>67</v>
      </c>
      <c r="B52" s="60" t="s">
        <v>129</v>
      </c>
      <c r="C52" s="40"/>
      <c r="D52" s="12"/>
    </row>
    <row r="53" spans="1:5" ht="12.75" customHeight="1" x14ac:dyDescent="0.25">
      <c r="A53" s="23" t="s">
        <v>68</v>
      </c>
      <c r="B53" s="60" t="s">
        <v>130</v>
      </c>
      <c r="C53" s="40"/>
      <c r="D53" s="12"/>
    </row>
    <row r="54" spans="1:5" ht="12.75" customHeight="1" x14ac:dyDescent="0.25">
      <c r="A54" s="23" t="s">
        <v>69</v>
      </c>
      <c r="B54" s="60" t="s">
        <v>131</v>
      </c>
      <c r="C54" s="38"/>
      <c r="D54" s="12"/>
    </row>
    <row r="55" spans="1:5" ht="12.75" customHeight="1" x14ac:dyDescent="0.25">
      <c r="A55" s="153" t="s">
        <v>108</v>
      </c>
      <c r="B55" s="154"/>
      <c r="C55" s="62"/>
      <c r="D55" s="56"/>
    </row>
    <row r="56" spans="1:5" ht="12.75" customHeight="1" x14ac:dyDescent="0.25">
      <c r="A56" s="128" t="s">
        <v>81</v>
      </c>
      <c r="B56" s="129"/>
      <c r="C56" s="129"/>
      <c r="D56" s="155"/>
    </row>
    <row r="57" spans="1:5" ht="12.75" customHeight="1" x14ac:dyDescent="0.25">
      <c r="A57" s="22" t="s">
        <v>82</v>
      </c>
      <c r="B57" s="150" t="s">
        <v>18</v>
      </c>
      <c r="C57" s="150"/>
      <c r="D57" s="10">
        <f>D38</f>
        <v>0</v>
      </c>
    </row>
    <row r="58" spans="1:5" ht="12.75" customHeight="1" x14ac:dyDescent="0.25">
      <c r="A58" s="22" t="s">
        <v>83</v>
      </c>
      <c r="B58" s="150" t="s">
        <v>13</v>
      </c>
      <c r="C58" s="150"/>
      <c r="D58" s="10">
        <f>D48</f>
        <v>0</v>
      </c>
    </row>
    <row r="59" spans="1:5" ht="12.75" customHeight="1" x14ac:dyDescent="0.25">
      <c r="A59" s="22" t="s">
        <v>84</v>
      </c>
      <c r="B59" s="150" t="s">
        <v>5</v>
      </c>
      <c r="C59" s="150"/>
      <c r="D59" s="10">
        <f>D55</f>
        <v>0</v>
      </c>
    </row>
    <row r="60" spans="1:5" ht="12.75" customHeight="1" thickBot="1" x14ac:dyDescent="0.3">
      <c r="A60" s="133" t="s">
        <v>23</v>
      </c>
      <c r="B60" s="134"/>
      <c r="C60" s="134"/>
      <c r="D60" s="51">
        <f>SUM(D57:D59)</f>
        <v>0</v>
      </c>
    </row>
    <row r="61" spans="1:5" s="20" customFormat="1" ht="5.0999999999999996" customHeight="1" thickBot="1" x14ac:dyDescent="0.3">
      <c r="A61" s="9"/>
      <c r="B61" s="9"/>
      <c r="C61" s="11"/>
      <c r="D61" s="11"/>
    </row>
    <row r="62" spans="1:5" ht="12.75" customHeight="1" x14ac:dyDescent="0.25">
      <c r="A62" s="135" t="s">
        <v>6</v>
      </c>
      <c r="B62" s="136"/>
      <c r="C62" s="136"/>
      <c r="D62" s="137"/>
    </row>
    <row r="63" spans="1:5" ht="12.75" customHeight="1" x14ac:dyDescent="0.25">
      <c r="A63" s="128" t="s">
        <v>1</v>
      </c>
      <c r="B63" s="129"/>
      <c r="C63" s="52" t="s">
        <v>22</v>
      </c>
      <c r="D63" s="50" t="s">
        <v>0</v>
      </c>
    </row>
    <row r="64" spans="1:5" ht="12.75" customHeight="1" x14ac:dyDescent="0.25">
      <c r="A64" s="23" t="s">
        <v>65</v>
      </c>
      <c r="B64" s="54" t="s">
        <v>120</v>
      </c>
      <c r="C64" s="63"/>
      <c r="D64" s="17"/>
    </row>
    <row r="65" spans="1:8" ht="12.75" customHeight="1" x14ac:dyDescent="0.25">
      <c r="A65" s="23" t="s">
        <v>66</v>
      </c>
      <c r="B65" s="54" t="s">
        <v>121</v>
      </c>
      <c r="C65" s="63"/>
      <c r="D65" s="17"/>
    </row>
    <row r="66" spans="1:8" ht="12.75" customHeight="1" x14ac:dyDescent="0.25">
      <c r="A66" s="23" t="s">
        <v>67</v>
      </c>
      <c r="B66" s="54" t="s">
        <v>122</v>
      </c>
      <c r="C66" s="63"/>
      <c r="D66" s="17"/>
    </row>
    <row r="67" spans="1:8" ht="12.75" customHeight="1" x14ac:dyDescent="0.25">
      <c r="A67" s="23" t="s">
        <v>68</v>
      </c>
      <c r="B67" s="54" t="s">
        <v>144</v>
      </c>
      <c r="C67" s="63"/>
      <c r="D67" s="17"/>
      <c r="E67" s="100"/>
      <c r="F67" s="100"/>
      <c r="G67" s="100"/>
      <c r="H67" s="100"/>
    </row>
    <row r="68" spans="1:8" ht="12.75" customHeight="1" x14ac:dyDescent="0.25">
      <c r="A68" s="23" t="s">
        <v>69</v>
      </c>
      <c r="B68" s="54" t="s">
        <v>123</v>
      </c>
      <c r="C68" s="63"/>
      <c r="D68" s="17"/>
    </row>
    <row r="69" spans="1:8" ht="12.75" customHeight="1" x14ac:dyDescent="0.25">
      <c r="A69" s="23" t="s">
        <v>70</v>
      </c>
      <c r="B69" s="54" t="s">
        <v>124</v>
      </c>
      <c r="C69" s="63"/>
      <c r="D69" s="17"/>
    </row>
    <row r="70" spans="1:8" ht="12.75" customHeight="1" thickBot="1" x14ac:dyDescent="0.3">
      <c r="A70" s="133" t="s">
        <v>24</v>
      </c>
      <c r="B70" s="134"/>
      <c r="C70" s="64"/>
      <c r="D70" s="51"/>
    </row>
    <row r="71" spans="1:8" s="20" customFormat="1" ht="5.0999999999999996" customHeight="1" thickBot="1" x14ac:dyDescent="0.3">
      <c r="A71" s="9"/>
      <c r="B71" s="88"/>
      <c r="C71" s="89"/>
      <c r="D71" s="89"/>
    </row>
    <row r="72" spans="1:8" ht="12.75" customHeight="1" x14ac:dyDescent="0.25">
      <c r="A72" s="135" t="s">
        <v>25</v>
      </c>
      <c r="B72" s="136"/>
      <c r="C72" s="136"/>
      <c r="D72" s="137"/>
    </row>
    <row r="73" spans="1:8" s="20" customFormat="1" ht="12.75" customHeight="1" x14ac:dyDescent="0.25">
      <c r="A73" s="170" t="s">
        <v>85</v>
      </c>
      <c r="B73" s="171"/>
      <c r="C73" s="52" t="s">
        <v>22</v>
      </c>
      <c r="D73" s="50" t="s">
        <v>0</v>
      </c>
    </row>
    <row r="74" spans="1:8" ht="12.75" customHeight="1" x14ac:dyDescent="0.25">
      <c r="A74" s="23" t="s">
        <v>65</v>
      </c>
      <c r="B74" s="54" t="s">
        <v>115</v>
      </c>
      <c r="C74" s="63"/>
      <c r="D74" s="17"/>
    </row>
    <row r="75" spans="1:8" ht="12.75" customHeight="1" x14ac:dyDescent="0.25">
      <c r="A75" s="23" t="s">
        <v>66</v>
      </c>
      <c r="B75" s="54" t="s">
        <v>116</v>
      </c>
      <c r="C75" s="63"/>
      <c r="D75" s="17"/>
      <c r="E75" s="100"/>
      <c r="F75" s="100"/>
    </row>
    <row r="76" spans="1:8" ht="12.75" customHeight="1" x14ac:dyDescent="0.25">
      <c r="A76" s="23" t="s">
        <v>67</v>
      </c>
      <c r="B76" s="54" t="s">
        <v>117</v>
      </c>
      <c r="C76" s="63"/>
      <c r="D76" s="17"/>
      <c r="G76" s="100"/>
      <c r="H76" s="100"/>
    </row>
    <row r="77" spans="1:8" ht="12.75" customHeight="1" x14ac:dyDescent="0.25">
      <c r="A77" s="23" t="s">
        <v>68</v>
      </c>
      <c r="B77" s="54" t="s">
        <v>118</v>
      </c>
      <c r="C77" s="63"/>
      <c r="D77" s="17"/>
      <c r="G77" s="100"/>
      <c r="H77" s="100"/>
    </row>
    <row r="78" spans="1:8" ht="12.75" customHeight="1" x14ac:dyDescent="0.25">
      <c r="A78" s="23" t="s">
        <v>69</v>
      </c>
      <c r="B78" s="94" t="s">
        <v>119</v>
      </c>
      <c r="C78" s="63"/>
      <c r="D78" s="17"/>
      <c r="G78" s="100"/>
    </row>
    <row r="79" spans="1:8" ht="12.75" customHeight="1" x14ac:dyDescent="0.25">
      <c r="A79" s="23" t="s">
        <v>145</v>
      </c>
      <c r="B79" s="97" t="s">
        <v>146</v>
      </c>
      <c r="C79" s="63"/>
      <c r="D79" s="17"/>
      <c r="G79" s="100"/>
    </row>
    <row r="80" spans="1:8" ht="12.75" customHeight="1" x14ac:dyDescent="0.25">
      <c r="A80" s="153" t="s">
        <v>109</v>
      </c>
      <c r="B80" s="154"/>
      <c r="C80" s="65"/>
      <c r="D80" s="66"/>
    </row>
    <row r="81" spans="1:4" ht="12.75" customHeight="1" x14ac:dyDescent="0.25">
      <c r="A81" s="170" t="s">
        <v>113</v>
      </c>
      <c r="B81" s="171"/>
      <c r="C81" s="52" t="s">
        <v>22</v>
      </c>
      <c r="D81" s="50" t="s">
        <v>0</v>
      </c>
    </row>
    <row r="82" spans="1:4" ht="12.75" customHeight="1" x14ac:dyDescent="0.25">
      <c r="A82" s="23" t="s">
        <v>65</v>
      </c>
      <c r="B82" s="54" t="s">
        <v>110</v>
      </c>
      <c r="C82" s="90"/>
      <c r="D82" s="17"/>
    </row>
    <row r="83" spans="1:4" ht="12.75" customHeight="1" thickBot="1" x14ac:dyDescent="0.3">
      <c r="A83" s="133" t="s">
        <v>111</v>
      </c>
      <c r="B83" s="134"/>
      <c r="C83" s="67"/>
      <c r="D83" s="68"/>
    </row>
    <row r="84" spans="1:4" ht="12.75" customHeight="1" x14ac:dyDescent="0.25">
      <c r="A84" s="135" t="s">
        <v>86</v>
      </c>
      <c r="B84" s="136"/>
      <c r="C84" s="136"/>
      <c r="D84" s="137"/>
    </row>
    <row r="85" spans="1:4" ht="12.75" customHeight="1" x14ac:dyDescent="0.25">
      <c r="A85" s="22" t="s">
        <v>71</v>
      </c>
      <c r="B85" s="173" t="s">
        <v>64</v>
      </c>
      <c r="C85" s="174"/>
      <c r="D85" s="10">
        <f>D80</f>
        <v>0</v>
      </c>
    </row>
    <row r="86" spans="1:4" ht="12.75" customHeight="1" x14ac:dyDescent="0.25">
      <c r="A86" s="23" t="s">
        <v>112</v>
      </c>
      <c r="B86" s="142" t="s">
        <v>110</v>
      </c>
      <c r="C86" s="175"/>
      <c r="D86" s="17">
        <v>0</v>
      </c>
    </row>
    <row r="87" spans="1:4" ht="12.75" customHeight="1" thickBot="1" x14ac:dyDescent="0.3">
      <c r="A87" s="133" t="s">
        <v>26</v>
      </c>
      <c r="B87" s="134"/>
      <c r="C87" s="176"/>
      <c r="D87" s="51">
        <f>SUM(D85:D86)</f>
        <v>0</v>
      </c>
    </row>
    <row r="88" spans="1:4" s="20" customFormat="1" ht="5.0999999999999996" customHeight="1" thickBot="1" x14ac:dyDescent="0.3">
      <c r="A88" s="9"/>
      <c r="B88" s="9"/>
      <c r="C88" s="11"/>
      <c r="D88" s="11"/>
    </row>
    <row r="89" spans="1:4" ht="12.75" customHeight="1" x14ac:dyDescent="0.25">
      <c r="A89" s="135" t="s">
        <v>27</v>
      </c>
      <c r="B89" s="136"/>
      <c r="C89" s="136"/>
      <c r="D89" s="137"/>
    </row>
    <row r="90" spans="1:4" ht="12.75" customHeight="1" x14ac:dyDescent="0.25">
      <c r="A90" s="128" t="s">
        <v>2</v>
      </c>
      <c r="B90" s="129"/>
      <c r="C90" s="129"/>
      <c r="D90" s="50" t="s">
        <v>0</v>
      </c>
    </row>
    <row r="91" spans="1:4" ht="12.75" customHeight="1" x14ac:dyDescent="0.25">
      <c r="A91" s="23" t="s">
        <v>65</v>
      </c>
      <c r="B91" s="142" t="s">
        <v>37</v>
      </c>
      <c r="C91" s="142"/>
      <c r="D91" s="39"/>
    </row>
    <row r="92" spans="1:4" ht="12.75" customHeight="1" x14ac:dyDescent="0.25">
      <c r="A92" s="23" t="s">
        <v>66</v>
      </c>
      <c r="B92" s="142" t="s">
        <v>114</v>
      </c>
      <c r="C92" s="142"/>
      <c r="D92" s="39"/>
    </row>
    <row r="93" spans="1:4" ht="12.75" customHeight="1" thickBot="1" x14ac:dyDescent="0.3">
      <c r="A93" s="133" t="s">
        <v>28</v>
      </c>
      <c r="B93" s="134"/>
      <c r="C93" s="134"/>
      <c r="D93" s="51"/>
    </row>
    <row r="94" spans="1:4" ht="5.0999999999999996" customHeight="1" thickBot="1" x14ac:dyDescent="0.3">
      <c r="A94" s="13"/>
      <c r="B94" s="14"/>
      <c r="C94" s="15"/>
      <c r="D94" s="16"/>
    </row>
    <row r="95" spans="1:4" ht="12.75" customHeight="1" x14ac:dyDescent="0.25">
      <c r="A95" s="144" t="s">
        <v>29</v>
      </c>
      <c r="B95" s="145"/>
      <c r="C95" s="145"/>
      <c r="D95" s="146"/>
    </row>
    <row r="96" spans="1:4" ht="12.75" customHeight="1" x14ac:dyDescent="0.25">
      <c r="A96" s="130" t="s">
        <v>30</v>
      </c>
      <c r="B96" s="131"/>
      <c r="C96" s="52" t="s">
        <v>22</v>
      </c>
      <c r="D96" s="69" t="s">
        <v>0</v>
      </c>
    </row>
    <row r="97" spans="1:4" ht="12.75" customHeight="1" x14ac:dyDescent="0.25">
      <c r="A97" s="23" t="s">
        <v>65</v>
      </c>
      <c r="B97" s="95" t="s">
        <v>61</v>
      </c>
      <c r="C97" s="57"/>
      <c r="D97" s="17"/>
    </row>
    <row r="98" spans="1:4" ht="12.75" customHeight="1" x14ac:dyDescent="0.25">
      <c r="A98" s="23" t="s">
        <v>66</v>
      </c>
      <c r="B98" s="95" t="s">
        <v>62</v>
      </c>
      <c r="C98" s="57"/>
      <c r="D98" s="17"/>
    </row>
    <row r="99" spans="1:4" ht="12.75" customHeight="1" x14ac:dyDescent="0.25">
      <c r="A99" s="132" t="s">
        <v>67</v>
      </c>
      <c r="B99" s="58" t="s">
        <v>31</v>
      </c>
      <c r="C99" s="92"/>
      <c r="D99" s="71"/>
    </row>
    <row r="100" spans="1:4" ht="12.75" customHeight="1" x14ac:dyDescent="0.25">
      <c r="A100" s="132"/>
      <c r="B100" s="72" t="s">
        <v>135</v>
      </c>
      <c r="C100" s="57"/>
      <c r="D100" s="17"/>
    </row>
    <row r="101" spans="1:4" ht="12.75" customHeight="1" x14ac:dyDescent="0.25">
      <c r="A101" s="132"/>
      <c r="B101" s="72" t="s">
        <v>136</v>
      </c>
      <c r="C101" s="57"/>
      <c r="D101" s="17"/>
    </row>
    <row r="102" spans="1:4" ht="12.75" customHeight="1" x14ac:dyDescent="0.25">
      <c r="A102" s="132"/>
      <c r="B102" s="58" t="s">
        <v>32</v>
      </c>
      <c r="C102" s="70"/>
      <c r="D102" s="17"/>
    </row>
    <row r="103" spans="1:4" ht="12.75" customHeight="1" x14ac:dyDescent="0.25">
      <c r="A103" s="132"/>
      <c r="B103" s="58" t="s">
        <v>33</v>
      </c>
      <c r="C103" s="101"/>
      <c r="D103" s="17"/>
    </row>
    <row r="104" spans="1:4" ht="12.75" customHeight="1" x14ac:dyDescent="0.25">
      <c r="A104" s="132"/>
      <c r="B104" s="72" t="s">
        <v>63</v>
      </c>
      <c r="C104" s="57"/>
      <c r="D104" s="17"/>
    </row>
    <row r="105" spans="1:4" ht="12.75" customHeight="1" thickBot="1" x14ac:dyDescent="0.3">
      <c r="A105" s="133" t="s">
        <v>34</v>
      </c>
      <c r="B105" s="134"/>
      <c r="C105" s="73"/>
      <c r="D105" s="74"/>
    </row>
    <row r="106" spans="1:4" s="20" customFormat="1" ht="5.0999999999999996" customHeight="1" thickBot="1" x14ac:dyDescent="0.3">
      <c r="A106" s="11"/>
      <c r="B106" s="11"/>
      <c r="C106" s="11"/>
      <c r="D106" s="11"/>
    </row>
    <row r="107" spans="1:4" ht="12.75" customHeight="1" x14ac:dyDescent="0.25">
      <c r="A107" s="135" t="s">
        <v>35</v>
      </c>
      <c r="B107" s="136"/>
      <c r="C107" s="136"/>
      <c r="D107" s="137"/>
    </row>
    <row r="108" spans="1:4" ht="12.75" customHeight="1" x14ac:dyDescent="0.25">
      <c r="A108" s="128" t="s">
        <v>7</v>
      </c>
      <c r="B108" s="129"/>
      <c r="C108" s="129"/>
      <c r="D108" s="75" t="s">
        <v>0</v>
      </c>
    </row>
    <row r="109" spans="1:4" ht="12.75" customHeight="1" x14ac:dyDescent="0.25">
      <c r="A109" s="23" t="s">
        <v>65</v>
      </c>
      <c r="B109" s="123" t="s">
        <v>8</v>
      </c>
      <c r="C109" s="124"/>
      <c r="D109" s="18"/>
    </row>
    <row r="110" spans="1:4" ht="12.75" customHeight="1" x14ac:dyDescent="0.25">
      <c r="A110" s="23" t="s">
        <v>66</v>
      </c>
      <c r="B110" s="123" t="s">
        <v>9</v>
      </c>
      <c r="C110" s="124"/>
      <c r="D110" s="17"/>
    </row>
    <row r="111" spans="1:4" ht="12.75" customHeight="1" x14ac:dyDescent="0.25">
      <c r="A111" s="23" t="s">
        <v>67</v>
      </c>
      <c r="B111" s="123" t="s">
        <v>10</v>
      </c>
      <c r="C111" s="124"/>
      <c r="D111" s="17"/>
    </row>
    <row r="112" spans="1:4" ht="12.75" customHeight="1" x14ac:dyDescent="0.25">
      <c r="A112" s="23" t="s">
        <v>68</v>
      </c>
      <c r="B112" s="123" t="s">
        <v>11</v>
      </c>
      <c r="C112" s="124"/>
      <c r="D112" s="17"/>
    </row>
    <row r="113" spans="1:4" ht="12.75" customHeight="1" x14ac:dyDescent="0.25">
      <c r="A113" s="23" t="s">
        <v>69</v>
      </c>
      <c r="B113" s="123" t="s">
        <v>12</v>
      </c>
      <c r="C113" s="124"/>
      <c r="D113" s="17"/>
    </row>
    <row r="114" spans="1:4" ht="12.75" customHeight="1" x14ac:dyDescent="0.25">
      <c r="A114" s="138" t="s">
        <v>38</v>
      </c>
      <c r="B114" s="139"/>
      <c r="C114" s="140"/>
      <c r="D114" s="76"/>
    </row>
    <row r="115" spans="1:4" ht="12.75" customHeight="1" thickBot="1" x14ac:dyDescent="0.3">
      <c r="A115" s="77" t="s">
        <v>70</v>
      </c>
      <c r="B115" s="141" t="s">
        <v>14</v>
      </c>
      <c r="C115" s="141"/>
      <c r="D115" s="19"/>
    </row>
    <row r="116" spans="1:4" ht="15.9" customHeight="1" thickBot="1" x14ac:dyDescent="0.3">
      <c r="A116" s="125" t="s">
        <v>39</v>
      </c>
      <c r="B116" s="126"/>
      <c r="C116" s="127"/>
      <c r="D116" s="119">
        <f>D114+D115</f>
        <v>0</v>
      </c>
    </row>
    <row r="117" spans="1:4" s="48" customFormat="1" ht="10.199999999999999" x14ac:dyDescent="0.25">
      <c r="C117" s="120" t="s">
        <v>151</v>
      </c>
      <c r="D117" s="121">
        <f>D116*5</f>
        <v>0</v>
      </c>
    </row>
    <row r="118" spans="1:4" s="48" customFormat="1" ht="10.199999999999999" x14ac:dyDescent="0.25">
      <c r="A118" s="47"/>
      <c r="C118" s="47"/>
      <c r="D118" s="122">
        <f>D117*12</f>
        <v>0</v>
      </c>
    </row>
    <row r="119" spans="1:4" s="48" customFormat="1" ht="10.199999999999999" x14ac:dyDescent="0.25">
      <c r="A119" s="47"/>
      <c r="C119" s="47"/>
      <c r="D119" s="49"/>
    </row>
    <row r="120" spans="1:4" s="48" customFormat="1" ht="10.199999999999999" x14ac:dyDescent="0.25">
      <c r="A120" s="47"/>
      <c r="C120" s="47"/>
      <c r="D120" s="49"/>
    </row>
    <row r="121" spans="1:4" s="48" customFormat="1" ht="10.199999999999999" x14ac:dyDescent="0.25">
      <c r="A121" s="47"/>
      <c r="C121" s="47"/>
      <c r="D121" s="49"/>
    </row>
  </sheetData>
  <mergeCells count="62">
    <mergeCell ref="A29:D29"/>
    <mergeCell ref="A30:C30"/>
    <mergeCell ref="A93:C93"/>
    <mergeCell ref="A72:D72"/>
    <mergeCell ref="A73:B73"/>
    <mergeCell ref="A81:B81"/>
    <mergeCell ref="A83:B83"/>
    <mergeCell ref="B85:C85"/>
    <mergeCell ref="B86:C86"/>
    <mergeCell ref="A87:C87"/>
    <mergeCell ref="A89:D89"/>
    <mergeCell ref="B91:C91"/>
    <mergeCell ref="A70:B70"/>
    <mergeCell ref="A62:D62"/>
    <mergeCell ref="A84:D84"/>
    <mergeCell ref="A80:B80"/>
    <mergeCell ref="A56:D56"/>
    <mergeCell ref="B57:C57"/>
    <mergeCell ref="A2:D2"/>
    <mergeCell ref="A6:D6"/>
    <mergeCell ref="C16:D16"/>
    <mergeCell ref="A20:D20"/>
    <mergeCell ref="A3:D3"/>
    <mergeCell ref="A4:D4"/>
    <mergeCell ref="A12:D12"/>
    <mergeCell ref="B21:C21"/>
    <mergeCell ref="B22:C22"/>
    <mergeCell ref="B23:C23"/>
    <mergeCell ref="B24:C24"/>
    <mergeCell ref="B31:C31"/>
    <mergeCell ref="B25:C25"/>
    <mergeCell ref="B26:C26"/>
    <mergeCell ref="A60:C60"/>
    <mergeCell ref="A63:B63"/>
    <mergeCell ref="A1:D1"/>
    <mergeCell ref="B112:C112"/>
    <mergeCell ref="A95:D95"/>
    <mergeCell ref="A32:C32"/>
    <mergeCell ref="B27:C27"/>
    <mergeCell ref="B58:C58"/>
    <mergeCell ref="B59:C59"/>
    <mergeCell ref="A34:D34"/>
    <mergeCell ref="A35:B35"/>
    <mergeCell ref="A38:B38"/>
    <mergeCell ref="A39:B39"/>
    <mergeCell ref="A55:B55"/>
    <mergeCell ref="A48:B48"/>
    <mergeCell ref="A49:B49"/>
    <mergeCell ref="B113:C113"/>
    <mergeCell ref="A116:C116"/>
    <mergeCell ref="A90:C90"/>
    <mergeCell ref="A96:B96"/>
    <mergeCell ref="A99:A104"/>
    <mergeCell ref="A105:B105"/>
    <mergeCell ref="A107:D107"/>
    <mergeCell ref="A114:C114"/>
    <mergeCell ref="B115:C115"/>
    <mergeCell ref="A108:C108"/>
    <mergeCell ref="B109:C109"/>
    <mergeCell ref="B110:C110"/>
    <mergeCell ref="B111:C111"/>
    <mergeCell ref="B92:C92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56" fitToWidth="0" orientation="portrait" r:id="rId1"/>
  <headerFooter>
    <oddFooter>&amp;L&amp;F&amp;C&amp;A&amp;RPágina &amp;P</oddFooter>
  </headerFooter>
  <rowBreaks count="1" manualBreakCount="1">
    <brk id="6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"/>
  <sheetViews>
    <sheetView workbookViewId="0">
      <selection activeCell="G11" sqref="G11"/>
    </sheetView>
  </sheetViews>
  <sheetFormatPr defaultRowHeight="13.2" x14ac:dyDescent="0.25"/>
  <cols>
    <col min="1" max="1" width="4.44140625" style="106" customWidth="1"/>
    <col min="2" max="2" width="27.33203125" customWidth="1"/>
    <col min="3" max="3" width="20.109375" style="109" customWidth="1"/>
    <col min="4" max="4" width="23.109375" customWidth="1"/>
    <col min="5" max="5" width="15.109375" customWidth="1"/>
    <col min="6" max="6" width="9.44140625" bestFit="1" customWidth="1"/>
  </cols>
  <sheetData>
    <row r="1" spans="1:7" ht="15.6" x14ac:dyDescent="0.3">
      <c r="A1" s="177" t="s">
        <v>147</v>
      </c>
      <c r="B1" s="178"/>
      <c r="C1" s="178"/>
      <c r="D1" s="178"/>
      <c r="E1" s="179"/>
    </row>
    <row r="2" spans="1:7" s="108" customFormat="1" ht="26.4" x14ac:dyDescent="0.25">
      <c r="A2" s="107" t="s">
        <v>148</v>
      </c>
      <c r="B2" s="107" t="s">
        <v>149</v>
      </c>
      <c r="C2" s="117" t="s">
        <v>159</v>
      </c>
      <c r="D2" s="107" t="s">
        <v>150</v>
      </c>
      <c r="E2" s="107" t="s">
        <v>151</v>
      </c>
    </row>
    <row r="3" spans="1:7" ht="78" x14ac:dyDescent="0.3">
      <c r="A3" s="105">
        <v>1</v>
      </c>
      <c r="B3" s="104" t="s">
        <v>152</v>
      </c>
      <c r="C3" s="110">
        <v>6</v>
      </c>
      <c r="D3" s="111"/>
      <c r="E3" s="111"/>
    </row>
    <row r="4" spans="1:7" ht="78" x14ac:dyDescent="0.3">
      <c r="A4" s="105">
        <v>2</v>
      </c>
      <c r="B4" s="103" t="s">
        <v>155</v>
      </c>
      <c r="C4" s="110">
        <v>4</v>
      </c>
      <c r="D4" s="111"/>
      <c r="E4" s="111"/>
    </row>
    <row r="5" spans="1:7" ht="31.2" x14ac:dyDescent="0.3">
      <c r="A5" s="105">
        <v>3</v>
      </c>
      <c r="B5" s="103" t="s">
        <v>156</v>
      </c>
      <c r="C5" s="110">
        <v>4</v>
      </c>
      <c r="D5" s="111"/>
      <c r="E5" s="111"/>
    </row>
    <row r="6" spans="1:7" ht="31.2" x14ac:dyDescent="0.3">
      <c r="A6" s="105">
        <v>4</v>
      </c>
      <c r="B6" s="104" t="s">
        <v>153</v>
      </c>
      <c r="C6" s="110">
        <v>1</v>
      </c>
      <c r="D6" s="111"/>
      <c r="E6" s="111"/>
    </row>
    <row r="7" spans="1:7" ht="31.2" x14ac:dyDescent="0.3">
      <c r="A7" s="105">
        <v>5</v>
      </c>
      <c r="B7" s="104" t="s">
        <v>157</v>
      </c>
      <c r="C7" s="110">
        <v>1</v>
      </c>
      <c r="D7" s="111"/>
      <c r="E7" s="116"/>
    </row>
    <row r="8" spans="1:7" ht="15.6" x14ac:dyDescent="0.3">
      <c r="A8" s="105">
        <v>6</v>
      </c>
      <c r="B8" s="104" t="s">
        <v>154</v>
      </c>
      <c r="C8" s="110">
        <v>4</v>
      </c>
      <c r="D8" s="111"/>
      <c r="E8" s="111"/>
      <c r="F8" s="118">
        <f>E3+E4+E5+E6+E7</f>
        <v>0</v>
      </c>
      <c r="G8" s="118">
        <f>F8/12</f>
        <v>0</v>
      </c>
    </row>
    <row r="9" spans="1:7" ht="15.6" x14ac:dyDescent="0.3">
      <c r="A9" s="114"/>
      <c r="B9" s="115"/>
      <c r="C9" s="180" t="s">
        <v>160</v>
      </c>
      <c r="D9" s="181"/>
      <c r="E9" s="110"/>
    </row>
    <row r="10" spans="1:7" x14ac:dyDescent="0.25">
      <c r="A10" s="112"/>
      <c r="B10" s="102"/>
      <c r="C10" s="113"/>
      <c r="D10" s="102"/>
      <c r="E10" s="102"/>
    </row>
    <row r="11" spans="1:7" x14ac:dyDescent="0.25">
      <c r="A11" s="112"/>
      <c r="B11" s="102" t="s">
        <v>158</v>
      </c>
      <c r="C11" s="113"/>
      <c r="D11" s="102"/>
      <c r="E11" s="102"/>
    </row>
    <row r="12" spans="1:7" x14ac:dyDescent="0.25">
      <c r="A12" s="112"/>
      <c r="B12" s="102"/>
      <c r="C12" s="113"/>
      <c r="D12" s="102"/>
      <c r="E12" s="102"/>
    </row>
  </sheetData>
  <mergeCells count="2">
    <mergeCell ref="A1:E1"/>
    <mergeCell ref="C9:D9"/>
  </mergeCells>
  <pageMargins left="0.511811024" right="0.511811024" top="0.78740157499999996" bottom="0.78740157499999996" header="0.31496062000000002" footer="0.31496062000000002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MOTORISTA</vt:lpstr>
      <vt:lpstr>FARDAMENTO</vt:lpstr>
      <vt:lpstr>MOTORISTA!Area_de_impressao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marcelomonteiro</dc:creator>
  <cp:lastModifiedBy>JACINTA BANDEIRA</cp:lastModifiedBy>
  <cp:lastPrinted>2019-07-19T17:08:30Z</cp:lastPrinted>
  <dcterms:created xsi:type="dcterms:W3CDTF">2008-03-04T13:43:43Z</dcterms:created>
  <dcterms:modified xsi:type="dcterms:W3CDTF">2021-08-27T19:07:34Z</dcterms:modified>
</cp:coreProperties>
</file>