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ássio\OBRAS\WELLINGTON\PONTE PAULO JACINTO\"/>
    </mc:Choice>
  </mc:AlternateContent>
  <xr:revisionPtr revIDLastSave="0" documentId="13_ncr:1_{C5A56049-5FC7-4212-9CB6-B1320F89DD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Print_Area" localSheetId="0">'Orçamento Sintético'!$A$1:$J$71</definedName>
    <definedName name="_xlnm.Print_Titles" localSheetId="0">'[1]repeated header'!$4:$4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3" i="1" l="1"/>
  <c r="N12" i="1"/>
  <c r="N11" i="1"/>
  <c r="N10" i="1"/>
  <c r="N9" i="1"/>
  <c r="N8" i="1"/>
  <c r="N7" i="1"/>
  <c r="N6" i="1"/>
</calcChain>
</file>

<file path=xl/sharedStrings.xml><?xml version="1.0" encoding="utf-8"?>
<sst xmlns="http://schemas.openxmlformats.org/spreadsheetml/2006/main" count="311" uniqueCount="214">
  <si>
    <t>Obra</t>
  </si>
  <si>
    <t>Bancos</t>
  </si>
  <si>
    <t>B.D.I.</t>
  </si>
  <si>
    <t>Encargos Sociais</t>
  </si>
  <si>
    <t>PONTE SOBRE O RIO PARAÍBA, EM PAULO JACINTO/AL</t>
  </si>
  <si>
    <t xml:space="preserve">SINAPI - 10/2021 - Alagoas
SICRO3 - 04/2021 - Alagoas
ORSE - 09/2021 - Sergipe
</t>
  </si>
  <si>
    <t xml:space="preserve"> 20,97%</t>
  </si>
  <si>
    <t>Não Desonerado: 
Horista:  113,36%
Mensalista:  69,74%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</si>
  <si>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</si>
  <si>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</si>
  <si>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</si>
  <si>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</si>
  <si>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</si>
  <si>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</si>
  <si>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</si>
  <si>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</si>
  <si>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</si>
  <si>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</si>
  <si>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</si>
  <si>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</si>
  <si>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SERVIÇOS PRELIMINARES</t>
  </si>
  <si>
    <t xml:space="preserve"> 1.1 </t>
  </si>
  <si>
    <t xml:space="preserve"> CT-2021-5-SP1 </t>
  </si>
  <si>
    <t>Próprio</t>
  </si>
  <si>
    <t>ADMINISTRAÇÃO LOCAL DA OBRA, INCLUSO ENGENHEIRO, MESTRE DE OBRAS E LOCAÇÃO DE CONTEINER</t>
  </si>
  <si>
    <t>GLOBAL</t>
  </si>
  <si>
    <t xml:space="preserve"> 1.2 </t>
  </si>
  <si>
    <t xml:space="preserve"> CT-2021-5-SP2A </t>
  </si>
  <si>
    <t>MOBILIZAÇÃO DE PESSOAL E EQUIPAMENTOS</t>
  </si>
  <si>
    <t>UN</t>
  </si>
  <si>
    <t xml:space="preserve"> 1.3 </t>
  </si>
  <si>
    <t xml:space="preserve"> CT-2021-5-SP2B </t>
  </si>
  <si>
    <t>DESMOBILIZAÇÃO DE PESSOAL E EQUIPAMENTOS</t>
  </si>
  <si>
    <t xml:space="preserve"> 1.4 </t>
  </si>
  <si>
    <t xml:space="preserve"> 2624 </t>
  </si>
  <si>
    <t>ORSE</t>
  </si>
  <si>
    <t>Remoção e reposição de meio-fio</t>
  </si>
  <si>
    <t>m</t>
  </si>
  <si>
    <t xml:space="preserve"> 1.5 </t>
  </si>
  <si>
    <t xml:space="preserve"> 20 </t>
  </si>
  <si>
    <t>Demolição de pavimentação em paralelepípedo ou pré-moldados de concreto c/ reaproveitamento</t>
  </si>
  <si>
    <t>m²</t>
  </si>
  <si>
    <t xml:space="preserve"> 1.6 </t>
  </si>
  <si>
    <t xml:space="preserve"> 51 </t>
  </si>
  <si>
    <t>Placa de obra em chapa aço galvanizado, instalada</t>
  </si>
  <si>
    <t xml:space="preserve"> 1.7 </t>
  </si>
  <si>
    <t>Placa de obra em chapa aço galvanizado, instalada (Placa do IMA)</t>
  </si>
  <si>
    <t xml:space="preserve"> 2 </t>
  </si>
  <si>
    <t>SUPERESTRUTURA - LAJE DE APROXIMAÇÃO</t>
  </si>
  <si>
    <t xml:space="preserve"> 2.1 </t>
  </si>
  <si>
    <t xml:space="preserve"> 121 </t>
  </si>
  <si>
    <t>Forma plana para estruturas, em compensado plastificado de 14mm, 03 usos, inclusive escoramento - Revisada 07.2015</t>
  </si>
  <si>
    <t xml:space="preserve"> 2.2 </t>
  </si>
  <si>
    <t xml:space="preserve"> 94968 </t>
  </si>
  <si>
    <t>SINAPI</t>
  </si>
  <si>
    <t>CONCRETO MAGRO PARA LASTRO, TRAÇO 1:4,5:4,5 (EM MASSA SECA DE CIMENTO/ AREIA MÉDIA/ BRITA 1) - PREPARO MECÂNICO COM BETONEIRA 600 L. AF_05/2021</t>
  </si>
  <si>
    <t>m³</t>
  </si>
  <si>
    <t xml:space="preserve"> 2.3 </t>
  </si>
  <si>
    <t xml:space="preserve"> 96546 </t>
  </si>
  <si>
    <t>ARMAÇÃO DE BLOCO, VIGA BALDRAME OU SAPATA UTILIZANDO AÇO CA-50 DE 10 MM - MONTAGEM. AF_06/2017</t>
  </si>
  <si>
    <t>KG</t>
  </si>
  <si>
    <t xml:space="preserve"> 2.4 </t>
  </si>
  <si>
    <t xml:space="preserve"> 96544 </t>
  </si>
  <si>
    <t>ARMAÇÃO DE BLOCO, VIGA BALDRAME OU SAPATA UTILIZANDO AÇO CA-50 DE 6,3 MM - MONTAGEM. AF_06/2017</t>
  </si>
  <si>
    <t xml:space="preserve"> 2.5 </t>
  </si>
  <si>
    <t xml:space="preserve"> 94972 </t>
  </si>
  <si>
    <t>CONCRETO FCK = 30MPA, TRAÇO 1:2,1:2,5 (EM MASSA SECA DE CIMENTO/ AREIA MÉDIA/ BRITA 1) - PREPARO MECÂNICO COM BETONEIRA 600 L. AF_05/2021</t>
  </si>
  <si>
    <t xml:space="preserve"> 2.6 </t>
  </si>
  <si>
    <t xml:space="preserve"> 92874 </t>
  </si>
  <si>
    <t>LANÇAMENTO COM USO DE BOMBA, ADENSAMENTO E ACABAMENTO DE CONCRETO EM ESTRUTURAS. AF_12/2015</t>
  </si>
  <si>
    <t xml:space="preserve"> 3 </t>
  </si>
  <si>
    <t>ATERRO E MURO DE ARRIMO</t>
  </si>
  <si>
    <t xml:space="preserve"> 3.1 </t>
  </si>
  <si>
    <t xml:space="preserve"> 92749 </t>
  </si>
  <si>
    <t>MURO DE GABIÃO, ENCHIMENTO COM PEDRA DE MÃO TIPO RACHÃO, COM SOLO REFORÇADO, PARA MUROS COM ALTURA MENOR OU IGUAL A 4 M   FORNECIMENTO E EXECUÇÃO. AF_12/2015</t>
  </si>
  <si>
    <t xml:space="preserve"> 3.2 </t>
  </si>
  <si>
    <t xml:space="preserve"> 96385 </t>
  </si>
  <si>
    <t>EXECUÇÃO E COMPACTAÇÃO DE ATERRO COM SOLO PREDOMINANTEMENTE ARGILOSO - EXCLUSIVE SOLO, ESCAVAÇÃO, CARGA E TRANSPORTE. AF_11/2019</t>
  </si>
  <si>
    <t xml:space="preserve"> 3.3 </t>
  </si>
  <si>
    <t xml:space="preserve"> 00006079 </t>
  </si>
  <si>
    <t>ARGILA, ARGILA VERMELHA OU ARGILA ARENOSA (RETIRADA NA JAZIDA, SEM TRANSPORTE)</t>
  </si>
  <si>
    <t xml:space="preserve"> 3.4 </t>
  </si>
  <si>
    <t xml:space="preserve"> 100975 </t>
  </si>
  <si>
    <t>CARGA, MANOBRA E DESCARGA DE SOLOS E MATERIAIS GRANULARES EM CAMINHÃO BASCULANTE 14 M³ - CARGA COM PÁ CARREGADEIRA (CAÇAMBA DE 1,7 A 2,8 M³ / 128 HP) E DESCARGA LIVRE (UNIDADE: M3). AF_07/2020</t>
  </si>
  <si>
    <t xml:space="preserve"> 3.5 </t>
  </si>
  <si>
    <t xml:space="preserve"> 95876 </t>
  </si>
  <si>
    <t>TRANSPORTE COM CAMINHÃO BASCULANTE DE 14 M³, EM VIA URBANA PAVIMENTADA, DMT ATÉ 30 KM (UNIDADE: M3XKM). AF_07/2020</t>
  </si>
  <si>
    <t>M3XKM</t>
  </si>
  <si>
    <t xml:space="preserve"> 4 </t>
  </si>
  <si>
    <t>PAVIMENTAÇÃO EM CBUQ</t>
  </si>
  <si>
    <t xml:space="preserve"> 4.1 </t>
  </si>
  <si>
    <t xml:space="preserve"> 96396 </t>
  </si>
  <si>
    <t>EXECUÇÃO E COMPACTAÇÃO DE BASE E OU SUB BASE PARA PAVIMENTAÇÃO DE BRITA GRADUADA SIMPLES - EXCLUSIVE CARGA E TRANSPORTE. AF_11/2019</t>
  </si>
  <si>
    <t xml:space="preserve"> 4.2 </t>
  </si>
  <si>
    <t xml:space="preserve"> 96402 </t>
  </si>
  <si>
    <t>EXECUÇÃO DE PINTURA DE LIGAÇÃO COM EMULSÃO ASFÁLTICA RR-2C. AF_11/2019</t>
  </si>
  <si>
    <t xml:space="preserve"> 4.3 </t>
  </si>
  <si>
    <t xml:space="preserve"> 2592 </t>
  </si>
  <si>
    <t>Imprimação - execução com fornecimento de material</t>
  </si>
  <si>
    <t xml:space="preserve"> 4.4 </t>
  </si>
  <si>
    <t xml:space="preserve"> C-21-0014 </t>
  </si>
  <si>
    <t>EXECUÇÃO DE PAVIMENTO COM APLICAÇÃO DE CONCRETO ASFÁLTICO, CAMADA DE ROLAMENTO - EXCLUSIVE CARGA E TRANSPORTE. AF_11/2019</t>
  </si>
  <si>
    <t xml:space="preserve"> 4.5 </t>
  </si>
  <si>
    <t xml:space="preserve"> 4.6 </t>
  </si>
  <si>
    <t xml:space="preserve"> 101852 </t>
  </si>
  <si>
    <t>REASSENTAMENTO DE PARALELEPÍPEDOS, REJUNTAMENTO COM ARGAMASSA, COM REAPROVEITAMENTO DOS PARALELEPÍPEDOS - INCLUSO RETIRADA E COLOCAÇÃO DO MATERIAL. AF_12/2020</t>
  </si>
  <si>
    <t xml:space="preserve"> 4.7 </t>
  </si>
  <si>
    <t xml:space="preserve"> 101172 </t>
  </si>
  <si>
    <t>EXECUÇÃO DE PAVIMENTO EM PEDRAS POLIÉDRICAS, REJUNTAMENTO COM ARGAMASSA TRAÇO 1:3 (CIMENTO E AREIA). AF_05/2020</t>
  </si>
  <si>
    <t xml:space="preserve"> 5 </t>
  </si>
  <si>
    <t>PASSEIO EM CONCRETO - CABECEIRAS</t>
  </si>
  <si>
    <t xml:space="preserve"> 5.1 </t>
  </si>
  <si>
    <t xml:space="preserve"> 94994 </t>
  </si>
  <si>
    <t>EXECUÇÃO DE PASSEIO (CALÇADA) OU PISO DE CONCRETO COM CONCRETO MOLDADO IN LOCO, FEITO EM OBRA, ACABAMENTO CONVENCIONAL, ESPESSURA 8 CM, ARMADO. AF_07/2016</t>
  </si>
  <si>
    <t xml:space="preserve"> 5.2 </t>
  </si>
  <si>
    <t xml:space="preserve"> 101094 </t>
  </si>
  <si>
    <t>PISO PODOTÁTIL, DIRECIONAL OU ALERTA, ASSENTADO SOBRE ARGAMASSA. AF_05/2020</t>
  </si>
  <si>
    <t>M</t>
  </si>
  <si>
    <t xml:space="preserve"> 5.3 </t>
  </si>
  <si>
    <t xml:space="preserve"> 99839 </t>
  </si>
  <si>
    <t>GUARDA-CORPO DE AÇO GALVANIZADO DE 1,10M DE ALTURA, MONTANTES TUBULARES DE 1.1/2 ESPAÇADOS DE 1,20M, TRAVESSA SUPERIOR DE 2, GRADIL FORMADO POR BARRAS CHATAS EM FERRO DE 32X4,8MM, FIXADO COM CHUMBADOR MECÂNICO. AF_04/2019_P</t>
  </si>
  <si>
    <t xml:space="preserve"> 6 </t>
  </si>
  <si>
    <t>DRENAGEM DE AGUAS PLUVIAIS</t>
  </si>
  <si>
    <t xml:space="preserve"> 6.1 </t>
  </si>
  <si>
    <t xml:space="preserve"> 90100 </t>
  </si>
  <si>
    <t>ESCAVAÇÃO MECANIZADA DE VALA COM PROF. ATÉ 1,5 M (MÉDIA ENTRE MONTANTE E JUSANTE/UMA COMPOSIÇÃO POR TRECHO), COM RETROESCAVADEIRA (0,26 M3/88 HP), LARG. DE 0,8 M A 1,5 M, EM SOLO DE 1A CATEGORIA, EM LOCAIS COM ALTO NÍVEL DE INTERFERÊNCIA. AF_02/2021</t>
  </si>
  <si>
    <t xml:space="preserve"> 6.2 </t>
  </si>
  <si>
    <t xml:space="preserve"> 93382 </t>
  </si>
  <si>
    <t>REATERRO MANUAL DE VALAS COM COMPACTAÇÃO MECANIZADA. AF_04/2016</t>
  </si>
  <si>
    <t xml:space="preserve"> 6.3 </t>
  </si>
  <si>
    <t xml:space="preserve"> 97956 </t>
  </si>
  <si>
    <t>CAIXA PARA BOCA DE LOBO SIMPLES RETANGULAR, EM ALVENARIA COM BLOCOS DE CONCRETO, DIMENSÕES INTERNAS: 0,6X1X1,2 M. AF_12/2020</t>
  </si>
  <si>
    <t xml:space="preserve"> 6.4 </t>
  </si>
  <si>
    <t xml:space="preserve"> 2003407 </t>
  </si>
  <si>
    <t>SICRO3</t>
  </si>
  <si>
    <t>Descida d'água de aterros em degraus - DAD 02 - areia e brita comerciais</t>
  </si>
  <si>
    <t xml:space="preserve"> 6.5 </t>
  </si>
  <si>
    <t xml:space="preserve"> 2003451 </t>
  </si>
  <si>
    <t>Dissipador de energia - DEB 02 - areia, brita e pedra de mão comerciais</t>
  </si>
  <si>
    <t>un</t>
  </si>
  <si>
    <t xml:space="preserve"> 6.6 </t>
  </si>
  <si>
    <t xml:space="preserve"> 99273 </t>
  </si>
  <si>
    <t>POÇO DE INSPEÇÃO CIRCULAR PARA DRENAGEM, EM ALVENARIA COM TIJOLOS CERÂMICOS MACIÇOS, DIÂMETRO INTERNO = 0,6 M, PROFUNDIDADE = 1,5 M, EXCLUINDO TAMPÃO. AF_12/2020</t>
  </si>
  <si>
    <t xml:space="preserve"> 6.7 </t>
  </si>
  <si>
    <t xml:space="preserve"> 83627 </t>
  </si>
  <si>
    <t>TAMPAO FOFO ARTICULADO, CLASSE B125 CARGA MAX 12,5 T, REDONDO TAMPA 600 MM, REDE PLUVIAL/ESGOTO, P = CHAMINE CX AREIA / POCO VISITA ASSENTADO COM ARG CIM/AREIA 1:4, FORNECIMENTO E ASSENTAMENTO</t>
  </si>
  <si>
    <t xml:space="preserve"> 6.8 </t>
  </si>
  <si>
    <t xml:space="preserve"> 92210 </t>
  </si>
  <si>
    <t>TUBO DE CONCRETO PARA REDES COLETORAS DE ÁGUAS PLUVIAIS, DIÂMETRO DE 400 MM, JUNTA RÍGIDA, INSTALADO EM LOCAL COM BAIXO NÍVEL DE INTERFERÊNCIAS - FORNECIMENTO E ASSENTAMENTO. AF_12/2015</t>
  </si>
  <si>
    <t xml:space="preserve"> 6.9 </t>
  </si>
  <si>
    <t xml:space="preserve"> 92212 </t>
  </si>
  <si>
    <t>TUBO DE CONCRETO PARA REDES COLETORAS DE ÁGUAS PLUVIAIS, DIÂMETRO DE 600 MM, JUNTA RÍGIDA, INSTALADO EM LOCAL COM BAIXO NÍVEL DE INTERFERÊNCIAS - FORNECIMENTO E ASSENTAMENTO. AF_12/2015</t>
  </si>
  <si>
    <t xml:space="preserve"> 6.10 </t>
  </si>
  <si>
    <t xml:space="preserve"> 94117 </t>
  </si>
  <si>
    <t>LASTRO COM PREPARO DE FUNDO, LARGURA MAIOR OU IGUAL A 1,5 M, COM CAMADA DE AREIA, LANÇAMENTO MECANIZADO, EM LOCAL COM NÍVEL ALTO DE INTERFERÊNCIA. AF_06/2016</t>
  </si>
  <si>
    <t xml:space="preserve"> 6.11 </t>
  </si>
  <si>
    <t xml:space="preserve"> 102487 </t>
  </si>
  <si>
    <t>CONCRETO CICLÓPICO FCK = 15MPA, 30% PEDRA DE MÃO EM VOLUME REAL, INCLUSIVE LANÇAMENTO. AF_05/2021</t>
  </si>
  <si>
    <t xml:space="preserve"> 7 </t>
  </si>
  <si>
    <t>INSTALAÇÕES ELÉTRICAS</t>
  </si>
  <si>
    <t xml:space="preserve"> 7.1 </t>
  </si>
  <si>
    <t xml:space="preserve"> 100621 </t>
  </si>
  <si>
    <t>POSTE DE AÇO CONICO CONTÍNUO CURVO DUPLO, FLANGEADO, H=9M, INCLUSIVE LUMINÁRIAS, SEM LÂMPADAS - FORNECIMENTO E INSTALACAO. AF_11/2019</t>
  </si>
  <si>
    <t xml:space="preserve"> 7.2 </t>
  </si>
  <si>
    <t xml:space="preserve"> 12160 </t>
  </si>
  <si>
    <t>Luminária LED p/ iluminação pública, c/ vidro de prot. anti vandalismo contra impacto IK08, Pot.27W, 37W ou 55W, Fluxo lumin. 3600 a 6100l lumens, 4000K, CRI/IRC&gt;70, base p/ relê fotocélula, corpoem alum. injetadoc/ pint. poliester a pó, tensão 220v</t>
  </si>
  <si>
    <t xml:space="preserve"> 7.3 </t>
  </si>
  <si>
    <t xml:space="preserve"> 101632 </t>
  </si>
  <si>
    <t>RELÉ FOTOELÉTRICO PARA COMANDO DE ILUMINAÇÃO EXTERNA 1000 W - FORNECIMENTO E INSTALAÇÃO. AF_08/2020</t>
  </si>
  <si>
    <t xml:space="preserve"> 7.4 </t>
  </si>
  <si>
    <t xml:space="preserve"> 9953 </t>
  </si>
  <si>
    <t>Fornecimento de cartucho para solda exotérmica</t>
  </si>
  <si>
    <t xml:space="preserve"> 7.5 </t>
  </si>
  <si>
    <t xml:space="preserve"> 4179 </t>
  </si>
  <si>
    <t>Cabo de cobre PP Cordplast 3 x 2,5 mm2, 450/750v - fornecimento</t>
  </si>
  <si>
    <t xml:space="preserve"> 7.6 </t>
  </si>
  <si>
    <t xml:space="preserve"> 11083 </t>
  </si>
  <si>
    <t>Caixa de passagem em alvenaria de tijolos maciços esp. = 0,12m,  dim. int. =  0.40 x 0.40 x 0.30m, com brita e grelha em ferro fundido</t>
  </si>
  <si>
    <t xml:space="preserve"> 7.7 </t>
  </si>
  <si>
    <t xml:space="preserve"> 12890 </t>
  </si>
  <si>
    <t>Caixa de Passagem de Alumínio para piso 30x30x12cm, da marca Wetzel Mod: Cp-3030-12 ou similar.</t>
  </si>
  <si>
    <t xml:space="preserve"> 7.8 </t>
  </si>
  <si>
    <t xml:space="preserve"> 95750 </t>
  </si>
  <si>
    <t>ELETRODUTO DE AÇO GALVANIZADO, CLASSE LEVE, DN 25 MM (1), APARENTE, INSTALADO EM PAREDE - FORNECIMENTO E INSTALAÇÃO. AF_11/2016_P</t>
  </si>
  <si>
    <t xml:space="preserve"> 7.9 </t>
  </si>
  <si>
    <t xml:space="preserve"> 96985 </t>
  </si>
  <si>
    <t>HASTE DE ATERRAMENTO 5/8  PARA SPDA - FORNECIMENTO E INSTALAÇÃO. AF_12/2017</t>
  </si>
  <si>
    <t xml:space="preserve"> 7.10 </t>
  </si>
  <si>
    <t xml:space="preserve"> 12370 </t>
  </si>
  <si>
    <t>Cabo de cobre nú 10 mm2 - fornecimento e assentamento (10,85m/kg)</t>
  </si>
  <si>
    <t>kg</t>
  </si>
  <si>
    <t xml:space="preserve"> 8 </t>
  </si>
  <si>
    <t>SINALIZAÇÃO DE TRÂNSITO</t>
  </si>
  <si>
    <t xml:space="preserve"> 8.1 </t>
  </si>
  <si>
    <t xml:space="preserve"> 10712 </t>
  </si>
  <si>
    <t>Confecção de placa de sinalização totalmente refletiva</t>
  </si>
  <si>
    <t xml:space="preserve"> 9 </t>
  </si>
  <si>
    <t>DIVERSOS</t>
  </si>
  <si>
    <t xml:space="preserve"> 9.1 </t>
  </si>
  <si>
    <t xml:space="preserve"> 0307084 </t>
  </si>
  <si>
    <t>Lábios poliméricos em junta de pavimento de concreto - L = 20 mm e H = 30 mm - confecção e assentamento</t>
  </si>
  <si>
    <t xml:space="preserve"> 9.2 </t>
  </si>
  <si>
    <t xml:space="preserve"> 0307734 </t>
  </si>
  <si>
    <t>Junta de dilatação em elastômero e perfil VV - L = 25 mm e H = 50 mm - fornecimento e instalação</t>
  </si>
  <si>
    <t xml:space="preserve"> 9.3 </t>
  </si>
  <si>
    <t xml:space="preserve"> 2007971 </t>
  </si>
  <si>
    <t>Dreno de PVC D = 100 mm para OAE - fornecimento e instalação</t>
  </si>
  <si>
    <t xml:space="preserve"> 9.4 </t>
  </si>
  <si>
    <t xml:space="preserve"> 9537 </t>
  </si>
  <si>
    <t>LIMPEZA FINAL DA OBRA</t>
  </si>
  <si>
    <t>Total sem BDI</t>
  </si>
  <si>
    <t>Total do BDI</t>
  </si>
  <si>
    <t>Total Geral</t>
  </si>
  <si>
    <t xml:space="preserve">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</si>
</sst>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%"/>
  </numFmts>
  <fonts count="26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2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4" fontId="9" fillId="10" borderId="7" xfId="0" applyNumberFormat="1" applyFont="1" applyFill="1" applyBorder="1" applyAlignment="1">
      <alignment horizontal="right" vertical="top" wrapText="1"/>
    </xf>
    <xf numFmtId="0" fontId="10" fillId="11" borderId="8" xfId="0" applyFont="1" applyFill="1" applyBorder="1" applyAlignment="1">
      <alignment horizontal="left" vertical="top" wrapText="1"/>
    </xf>
    <xf numFmtId="0" fontId="11" fillId="12" borderId="9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right" vertical="top" wrapText="1"/>
    </xf>
    <xf numFmtId="4" fontId="13" fillId="14" borderId="11" xfId="0" applyNumberFormat="1" applyFont="1" applyFill="1" applyBorder="1" applyAlignment="1">
      <alignment horizontal="right" vertical="top" wrapText="1"/>
    </xf>
    <xf numFmtId="164" fontId="14" fillId="15" borderId="12" xfId="0" applyNumberFormat="1" applyFont="1" applyFill="1" applyBorder="1" applyAlignment="1">
      <alignment horizontal="right" vertical="top" wrapText="1"/>
    </xf>
    <xf numFmtId="0" fontId="15" fillId="16" borderId="13" xfId="0" applyFont="1" applyFill="1" applyBorder="1" applyAlignment="1">
      <alignment horizontal="left" vertical="top" wrapText="1"/>
    </xf>
    <xf numFmtId="0" fontId="16" fillId="17" borderId="14" xfId="0" applyFont="1" applyFill="1" applyBorder="1" applyAlignment="1">
      <alignment horizontal="center" vertical="top" wrapText="1"/>
    </xf>
    <xf numFmtId="0" fontId="17" fillId="18" borderId="15" xfId="0" applyFont="1" applyFill="1" applyBorder="1" applyAlignment="1">
      <alignment horizontal="right" vertical="top" wrapText="1"/>
    </xf>
    <xf numFmtId="4" fontId="18" fillId="19" borderId="16" xfId="0" applyNumberFormat="1" applyFont="1" applyFill="1" applyBorder="1" applyAlignment="1">
      <alignment horizontal="right" vertical="top" wrapText="1"/>
    </xf>
    <xf numFmtId="164" fontId="19" fillId="20" borderId="17" xfId="0" applyNumberFormat="1" applyFont="1" applyFill="1" applyBorder="1" applyAlignment="1">
      <alignment horizontal="right" vertical="top" wrapText="1"/>
    </xf>
    <xf numFmtId="0" fontId="20" fillId="21" borderId="0" xfId="0" applyFont="1" applyFill="1" applyAlignment="1">
      <alignment horizontal="left" vertical="top" wrapText="1"/>
    </xf>
    <xf numFmtId="0" fontId="21" fillId="22" borderId="0" xfId="0" applyFont="1" applyFill="1" applyAlignment="1">
      <alignment horizontal="center" vertical="top" wrapText="1"/>
    </xf>
    <xf numFmtId="0" fontId="22" fillId="23" borderId="0" xfId="0" applyFont="1" applyFill="1" applyAlignment="1">
      <alignment horizontal="right" vertical="top" wrapText="1"/>
    </xf>
    <xf numFmtId="0" fontId="24" fillId="25" borderId="0" xfId="0" applyFont="1" applyFill="1" applyAlignment="1">
      <alignment horizontal="left" vertical="top" wrapText="1"/>
    </xf>
    <xf numFmtId="0" fontId="25" fillId="26" borderId="0" xfId="0" applyFont="1" applyFill="1" applyAlignment="1">
      <alignment horizontal="center" vertical="top" wrapText="1"/>
    </xf>
    <xf numFmtId="0" fontId="0" fillId="0" borderId="0" xfId="0"/>
    <xf numFmtId="0" fontId="22" fillId="23" borderId="0" xfId="0" applyFont="1" applyFill="1" applyAlignment="1">
      <alignment horizontal="right" vertical="top" wrapText="1"/>
    </xf>
    <xf numFmtId="0" fontId="20" fillId="21" borderId="0" xfId="0" applyFont="1" applyFill="1" applyAlignment="1">
      <alignment horizontal="left" vertical="top" wrapText="1"/>
    </xf>
    <xf numFmtId="4" fontId="23" fillId="24" borderId="0" xfId="0" applyNumberFormat="1" applyFont="1" applyFill="1" applyAlignment="1">
      <alignment horizontal="right" vertical="top" wrapText="1"/>
    </xf>
    <xf numFmtId="0" fontId="25" fillId="26" borderId="0" xfId="0" applyFont="1" applyFill="1" applyAlignment="1">
      <alignment horizontal="center" vertical="top" wrapText="1"/>
    </xf>
    <xf numFmtId="0" fontId="0" fillId="0" borderId="0" xfId="0"/>
    <xf numFmtId="0" fontId="2" fillId="3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 vertical="top" wrapText="1"/>
    </xf>
    <xf numFmtId="4" fontId="10" fillId="15" borderId="18" xfId="0" applyNumberFormat="1" applyFont="1" applyFill="1" applyBorder="1" applyAlignment="1">
      <alignment horizontal="right" vertical="top" wrapText="1"/>
    </xf>
    <xf numFmtId="4" fontId="10" fillId="20" borderId="18" xfId="0" applyNumberFormat="1" applyFont="1" applyFill="1" applyBorder="1" applyAlignment="1">
      <alignment horizontal="right" vertical="top" wrapText="1"/>
    </xf>
    <xf numFmtId="4" fontId="10" fillId="15" borderId="19" xfId="0" applyNumberFormat="1" applyFont="1" applyFill="1" applyBorder="1" applyAlignment="1">
      <alignment horizontal="right" vertical="top" wrapText="1"/>
    </xf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295275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3"/>
  <sheetViews>
    <sheetView tabSelected="1" showOutlineSymbols="0" showWhiteSpace="0" workbookViewId="0">
      <selection activeCell="M2" sqref="M2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5" ht="15" x14ac:dyDescent="0.2">
      <c r="A1" s="1"/>
      <c r="B1" s="1"/>
      <c r="C1" s="1"/>
      <c r="D1" s="1" t="s">
        <v>0</v>
      </c>
      <c r="E1" s="31" t="s">
        <v>1</v>
      </c>
      <c r="F1" s="31"/>
      <c r="G1" s="31" t="s">
        <v>2</v>
      </c>
      <c r="H1" s="31"/>
      <c r="I1" s="31" t="s">
        <v>3</v>
      </c>
      <c r="J1" s="31"/>
    </row>
    <row r="2" spans="1:15" ht="80.099999999999994" customHeight="1" x14ac:dyDescent="0.2">
      <c r="A2" s="19"/>
      <c r="B2" s="19"/>
      <c r="C2" s="19"/>
      <c r="D2" s="19" t="s">
        <v>4</v>
      </c>
      <c r="E2" s="26" t="s">
        <v>5</v>
      </c>
      <c r="F2" s="26"/>
      <c r="G2" s="26" t="s">
        <v>6</v>
      </c>
      <c r="H2" s="26"/>
      <c r="I2" s="26" t="s">
        <v>7</v>
      </c>
      <c r="J2" s="26"/>
    </row>
    <row r="3" spans="1:15" ht="15" x14ac:dyDescent="0.25">
      <c r="A3" s="30" t="s">
        <v>8</v>
      </c>
      <c r="B3" s="29"/>
      <c r="C3" s="29"/>
      <c r="D3" s="29"/>
      <c r="E3" s="29"/>
      <c r="F3" s="29"/>
      <c r="G3" s="29"/>
      <c r="H3" s="29"/>
      <c r="I3" s="29"/>
      <c r="J3" s="29"/>
    </row>
    <row r="4" spans="1:15" ht="30" customHeight="1" x14ac:dyDescent="0.2">
      <c r="A4" s="2" t="s">
        <v>9</v>
      </c>
      <c r="B4" s="4" t="s">
        <v>10</v>
      </c>
      <c r="C4" s="2" t="s">
        <v>11</v>
      </c>
      <c r="D4" s="2" t="s">
        <v>12</v>
      </c>
      <c r="E4" s="3" t="s">
        <v>13</v>
      </c>
      <c r="F4" s="4" t="s">
        <v>14</v>
      </c>
      <c r="G4" s="4" t="s">
        <v>15</v>
      </c>
      <c r="H4" s="4" t="s">
        <v>16</v>
      </c>
      <c r="I4" s="4" t="s">
        <v>17</v>
      </c>
      <c r="J4" s="4" t="s">
        <v>18</v>
      </c>
    </row>
    <row r="5" spans="1:15" ht="24" customHeight="1" x14ac:dyDescent="0.2">
      <c r="A5" s="5" t="s">
        <v>19</v>
      </c>
      <c r="B5" s="5"/>
      <c r="C5" s="5"/>
      <c r="D5" s="5" t="s">
        <v>20</v>
      </c>
      <c r="E5" s="5"/>
      <c r="F5" s="6"/>
      <c r="G5" s="5"/>
      <c r="H5" s="5"/>
      <c r="I5" s="7">
        <v>47346.41</v>
      </c>
      <c r="J5" s="8">
        <v>9.6167820879732746E-2</v>
      </c>
    </row>
    <row r="6" spans="1:15" ht="24" customHeight="1" x14ac:dyDescent="0.2">
      <c r="A6" s="9" t="s">
        <v>21</v>
      </c>
      <c r="B6" s="11" t="s">
        <v>22</v>
      </c>
      <c r="C6" s="9" t="s">
        <v>23</v>
      </c>
      <c r="D6" s="9" t="s">
        <v>24</v>
      </c>
      <c r="E6" s="10" t="s">
        <v>25</v>
      </c>
      <c r="F6" s="11">
        <v>1</v>
      </c>
      <c r="G6" s="12">
        <v>25218.58</v>
      </c>
      <c r="H6" s="12">
        <v>30506.91</v>
      </c>
      <c r="I6" s="12">
        <v>30506.91</v>
      </c>
      <c r="J6" s="13">
        <v>6.1964213474139385E-2</v>
      </c>
      <c r="K6" s="32">
        <v>6</v>
      </c>
      <c r="M6">
        <v>1</v>
      </c>
      <c r="N6">
        <f>SUMIF($K$6:$K$67,M6,$J$6:$J$67)</f>
        <v>4.0434800067783647E-2</v>
      </c>
      <c r="O6">
        <v>4</v>
      </c>
    </row>
    <row r="7" spans="1:15" ht="24" customHeight="1" x14ac:dyDescent="0.2">
      <c r="A7" s="9" t="s">
        <v>26</v>
      </c>
      <c r="B7" s="11" t="s">
        <v>27</v>
      </c>
      <c r="C7" s="9" t="s">
        <v>23</v>
      </c>
      <c r="D7" s="9" t="s">
        <v>28</v>
      </c>
      <c r="E7" s="10" t="s">
        <v>29</v>
      </c>
      <c r="F7" s="11">
        <v>1</v>
      </c>
      <c r="G7" s="12">
        <v>3876.65</v>
      </c>
      <c r="H7" s="12">
        <v>4689.58</v>
      </c>
      <c r="I7" s="12">
        <v>4689.58</v>
      </c>
      <c r="J7" s="13">
        <v>9.5252562853482894E-3</v>
      </c>
      <c r="K7" s="32">
        <v>2</v>
      </c>
      <c r="M7">
        <v>2</v>
      </c>
      <c r="N7" s="24">
        <f t="shared" ref="N7:N13" si="0">SUMIF($K$6:$K$67,M7,$J$6:$J$67)</f>
        <v>0.31566825017415606</v>
      </c>
      <c r="O7" s="35">
        <v>31</v>
      </c>
    </row>
    <row r="8" spans="1:15" ht="24" customHeight="1" x14ac:dyDescent="0.2">
      <c r="A8" s="9" t="s">
        <v>30</v>
      </c>
      <c r="B8" s="11" t="s">
        <v>31</v>
      </c>
      <c r="C8" s="9" t="s">
        <v>23</v>
      </c>
      <c r="D8" s="9" t="s">
        <v>32</v>
      </c>
      <c r="E8" s="10" t="s">
        <v>29</v>
      </c>
      <c r="F8" s="11">
        <v>1</v>
      </c>
      <c r="G8" s="12">
        <v>3876.65</v>
      </c>
      <c r="H8" s="12">
        <v>4689.58</v>
      </c>
      <c r="I8" s="12">
        <v>4689.58</v>
      </c>
      <c r="J8" s="13">
        <v>9.5252562853482894E-3</v>
      </c>
      <c r="K8" s="32">
        <v>2</v>
      </c>
      <c r="M8">
        <v>3</v>
      </c>
      <c r="N8" s="24">
        <f t="shared" si="0"/>
        <v>8.6242935166132392E-2</v>
      </c>
      <c r="O8" s="35">
        <v>9</v>
      </c>
    </row>
    <row r="9" spans="1:15" ht="24" customHeight="1" x14ac:dyDescent="0.2">
      <c r="A9" s="9" t="s">
        <v>33</v>
      </c>
      <c r="B9" s="11" t="s">
        <v>34</v>
      </c>
      <c r="C9" s="9" t="s">
        <v>35</v>
      </c>
      <c r="D9" s="9" t="s">
        <v>36</v>
      </c>
      <c r="E9" s="10" t="s">
        <v>37</v>
      </c>
      <c r="F9" s="11">
        <v>72</v>
      </c>
      <c r="G9" s="12">
        <v>13.67</v>
      </c>
      <c r="H9" s="12">
        <v>16.53</v>
      </c>
      <c r="I9" s="12">
        <v>1190.1600000000001</v>
      </c>
      <c r="J9" s="13">
        <v>2.4173975111993228E-3</v>
      </c>
      <c r="K9" s="32">
        <v>8</v>
      </c>
      <c r="M9">
        <v>4</v>
      </c>
      <c r="N9" s="24">
        <f t="shared" si="0"/>
        <v>0</v>
      </c>
      <c r="O9" s="35">
        <v>0</v>
      </c>
    </row>
    <row r="10" spans="1:15" ht="24" customHeight="1" x14ac:dyDescent="0.2">
      <c r="A10" s="9" t="s">
        <v>38</v>
      </c>
      <c r="B10" s="11" t="s">
        <v>39</v>
      </c>
      <c r="C10" s="9" t="s">
        <v>35</v>
      </c>
      <c r="D10" s="9" t="s">
        <v>40</v>
      </c>
      <c r="E10" s="10" t="s">
        <v>41</v>
      </c>
      <c r="F10" s="11">
        <v>325.77999999999997</v>
      </c>
      <c r="G10" s="12">
        <v>8.5</v>
      </c>
      <c r="H10" s="12">
        <v>10.28</v>
      </c>
      <c r="I10" s="12">
        <v>3349.01</v>
      </c>
      <c r="J10" s="13">
        <v>6.8023529936997078E-3</v>
      </c>
      <c r="K10" s="32">
        <v>8</v>
      </c>
      <c r="M10">
        <v>5</v>
      </c>
      <c r="N10" s="24">
        <f t="shared" si="0"/>
        <v>0.17921975314539842</v>
      </c>
      <c r="O10" s="35">
        <v>18</v>
      </c>
    </row>
    <row r="11" spans="1:15" ht="24" customHeight="1" x14ac:dyDescent="0.2">
      <c r="A11" s="9" t="s">
        <v>42</v>
      </c>
      <c r="B11" s="11" t="s">
        <v>43</v>
      </c>
      <c r="C11" s="9" t="s">
        <v>35</v>
      </c>
      <c r="D11" s="9" t="s">
        <v>44</v>
      </c>
      <c r="E11" s="10" t="s">
        <v>41</v>
      </c>
      <c r="F11" s="11">
        <v>6</v>
      </c>
      <c r="G11" s="12">
        <v>344.97</v>
      </c>
      <c r="H11" s="12">
        <v>417.31</v>
      </c>
      <c r="I11" s="12">
        <v>2503.86</v>
      </c>
      <c r="J11" s="13">
        <v>5.0857237114266454E-3</v>
      </c>
      <c r="K11" s="32">
        <v>2</v>
      </c>
      <c r="M11">
        <v>6</v>
      </c>
      <c r="N11" s="24">
        <f t="shared" si="0"/>
        <v>6.1964213474139385E-2</v>
      </c>
      <c r="O11" s="35">
        <v>6</v>
      </c>
    </row>
    <row r="12" spans="1:15" ht="24" customHeight="1" x14ac:dyDescent="0.2">
      <c r="A12" s="9" t="s">
        <v>45</v>
      </c>
      <c r="B12" s="11" t="s">
        <v>43</v>
      </c>
      <c r="C12" s="9" t="s">
        <v>35</v>
      </c>
      <c r="D12" s="9" t="s">
        <v>46</v>
      </c>
      <c r="E12" s="10" t="s">
        <v>41</v>
      </c>
      <c r="F12" s="11">
        <v>1</v>
      </c>
      <c r="G12" s="12">
        <v>344.97</v>
      </c>
      <c r="H12" s="12">
        <v>417.31</v>
      </c>
      <c r="I12" s="12">
        <v>417.31</v>
      </c>
      <c r="J12" s="13">
        <v>8.4762061857110752E-4</v>
      </c>
      <c r="K12" s="32">
        <v>2</v>
      </c>
      <c r="M12">
        <v>7</v>
      </c>
      <c r="N12" s="24">
        <f t="shared" si="0"/>
        <v>0</v>
      </c>
      <c r="O12" s="35">
        <v>0</v>
      </c>
    </row>
    <row r="13" spans="1:15" ht="24" customHeight="1" x14ac:dyDescent="0.2">
      <c r="A13" s="5" t="s">
        <v>47</v>
      </c>
      <c r="B13" s="5"/>
      <c r="C13" s="5"/>
      <c r="D13" s="5" t="s">
        <v>48</v>
      </c>
      <c r="E13" s="5"/>
      <c r="F13" s="6"/>
      <c r="G13" s="5"/>
      <c r="H13" s="5"/>
      <c r="I13" s="7">
        <v>29229.82</v>
      </c>
      <c r="J13" s="8">
        <v>5.9370247799291009E-2</v>
      </c>
      <c r="M13">
        <v>8</v>
      </c>
      <c r="N13" s="24">
        <f t="shared" si="0"/>
        <v>0.31647004797238998</v>
      </c>
      <c r="O13" s="35">
        <v>32</v>
      </c>
    </row>
    <row r="14" spans="1:15" ht="36" customHeight="1" x14ac:dyDescent="0.2">
      <c r="A14" s="9" t="s">
        <v>49</v>
      </c>
      <c r="B14" s="11" t="s">
        <v>50</v>
      </c>
      <c r="C14" s="9" t="s">
        <v>35</v>
      </c>
      <c r="D14" s="9" t="s">
        <v>51</v>
      </c>
      <c r="E14" s="10" t="s">
        <v>41</v>
      </c>
      <c r="F14" s="11">
        <v>14</v>
      </c>
      <c r="G14" s="12">
        <v>96.08</v>
      </c>
      <c r="H14" s="12">
        <v>116.22</v>
      </c>
      <c r="I14" s="12">
        <v>1627.08</v>
      </c>
      <c r="J14" s="13">
        <v>3.3048490476256923E-3</v>
      </c>
      <c r="K14" s="34">
        <v>2</v>
      </c>
    </row>
    <row r="15" spans="1:15" ht="36" customHeight="1" x14ac:dyDescent="0.2">
      <c r="A15" s="9" t="s">
        <v>52</v>
      </c>
      <c r="B15" s="11" t="s">
        <v>53</v>
      </c>
      <c r="C15" s="9" t="s">
        <v>54</v>
      </c>
      <c r="D15" s="9" t="s">
        <v>55</v>
      </c>
      <c r="E15" s="10" t="s">
        <v>56</v>
      </c>
      <c r="F15" s="11">
        <v>4</v>
      </c>
      <c r="G15" s="12">
        <v>312.25</v>
      </c>
      <c r="H15" s="12">
        <v>377.72</v>
      </c>
      <c r="I15" s="12">
        <v>1510.88</v>
      </c>
      <c r="J15" s="13">
        <v>3.0688290244343893E-3</v>
      </c>
      <c r="K15" s="34">
        <v>2</v>
      </c>
    </row>
    <row r="16" spans="1:15" ht="24" customHeight="1" x14ac:dyDescent="0.2">
      <c r="A16" s="9" t="s">
        <v>57</v>
      </c>
      <c r="B16" s="11" t="s">
        <v>58</v>
      </c>
      <c r="C16" s="9" t="s">
        <v>54</v>
      </c>
      <c r="D16" s="9" t="s">
        <v>59</v>
      </c>
      <c r="E16" s="10" t="s">
        <v>60</v>
      </c>
      <c r="F16" s="11">
        <v>521.98</v>
      </c>
      <c r="G16" s="12">
        <v>18.170000000000002</v>
      </c>
      <c r="H16" s="12">
        <v>21.98</v>
      </c>
      <c r="I16" s="12">
        <v>11473.12</v>
      </c>
      <c r="J16" s="13">
        <v>2.3303666510125675E-2</v>
      </c>
      <c r="K16" s="32">
        <v>5</v>
      </c>
    </row>
    <row r="17" spans="1:11" ht="24" customHeight="1" x14ac:dyDescent="0.2">
      <c r="A17" s="9" t="s">
        <v>61</v>
      </c>
      <c r="B17" s="11" t="s">
        <v>62</v>
      </c>
      <c r="C17" s="9" t="s">
        <v>54</v>
      </c>
      <c r="D17" s="9" t="s">
        <v>63</v>
      </c>
      <c r="E17" s="10" t="s">
        <v>60</v>
      </c>
      <c r="F17" s="11">
        <v>160.87</v>
      </c>
      <c r="G17" s="12">
        <v>20.66</v>
      </c>
      <c r="H17" s="12">
        <v>24.99</v>
      </c>
      <c r="I17" s="12">
        <v>4020.14</v>
      </c>
      <c r="J17" s="13">
        <v>8.1655209641332636E-3</v>
      </c>
      <c r="K17" s="32">
        <v>5</v>
      </c>
    </row>
    <row r="18" spans="1:11" ht="36" customHeight="1" x14ac:dyDescent="0.2">
      <c r="A18" s="9" t="s">
        <v>64</v>
      </c>
      <c r="B18" s="11" t="s">
        <v>65</v>
      </c>
      <c r="C18" s="9" t="s">
        <v>54</v>
      </c>
      <c r="D18" s="9" t="s">
        <v>66</v>
      </c>
      <c r="E18" s="10" t="s">
        <v>56</v>
      </c>
      <c r="F18" s="11">
        <v>20</v>
      </c>
      <c r="G18" s="12">
        <v>412.01</v>
      </c>
      <c r="H18" s="12">
        <v>498.4</v>
      </c>
      <c r="I18" s="12">
        <v>9968</v>
      </c>
      <c r="J18" s="13">
        <v>2.0246536929181665E-2</v>
      </c>
      <c r="K18" s="32">
        <v>3</v>
      </c>
    </row>
    <row r="19" spans="1:11" ht="24" customHeight="1" x14ac:dyDescent="0.2">
      <c r="A19" s="9" t="s">
        <v>67</v>
      </c>
      <c r="B19" s="11" t="s">
        <v>68</v>
      </c>
      <c r="C19" s="9" t="s">
        <v>54</v>
      </c>
      <c r="D19" s="9" t="s">
        <v>69</v>
      </c>
      <c r="E19" s="10" t="s">
        <v>56</v>
      </c>
      <c r="F19" s="11">
        <v>20</v>
      </c>
      <c r="G19" s="12">
        <v>26.07</v>
      </c>
      <c r="H19" s="12">
        <v>31.53</v>
      </c>
      <c r="I19" s="12">
        <v>630.6</v>
      </c>
      <c r="J19" s="13">
        <v>1.2808453237903247E-3</v>
      </c>
      <c r="K19" s="34">
        <v>3</v>
      </c>
    </row>
    <row r="20" spans="1:11" ht="24" customHeight="1" x14ac:dyDescent="0.2">
      <c r="A20" s="5" t="s">
        <v>70</v>
      </c>
      <c r="B20" s="5"/>
      <c r="C20" s="5"/>
      <c r="D20" s="5" t="s">
        <v>71</v>
      </c>
      <c r="E20" s="5"/>
      <c r="F20" s="6"/>
      <c r="G20" s="5"/>
      <c r="H20" s="5"/>
      <c r="I20" s="7">
        <v>62221.1</v>
      </c>
      <c r="J20" s="8">
        <v>0.12638059780540783</v>
      </c>
    </row>
    <row r="21" spans="1:11" ht="48" customHeight="1" x14ac:dyDescent="0.2">
      <c r="A21" s="9" t="s">
        <v>72</v>
      </c>
      <c r="B21" s="11" t="s">
        <v>73</v>
      </c>
      <c r="C21" s="9" t="s">
        <v>54</v>
      </c>
      <c r="D21" s="9" t="s">
        <v>74</v>
      </c>
      <c r="E21" s="10" t="s">
        <v>56</v>
      </c>
      <c r="F21" s="11">
        <v>53.96</v>
      </c>
      <c r="G21" s="12">
        <v>728.79</v>
      </c>
      <c r="H21" s="12">
        <v>881.61</v>
      </c>
      <c r="I21" s="12">
        <v>47571.67</v>
      </c>
      <c r="J21" s="13">
        <v>9.662535849095541E-2</v>
      </c>
      <c r="K21" s="34">
        <v>2</v>
      </c>
    </row>
    <row r="22" spans="1:11" ht="36" customHeight="1" x14ac:dyDescent="0.2">
      <c r="A22" s="9" t="s">
        <v>75</v>
      </c>
      <c r="B22" s="11" t="s">
        <v>76</v>
      </c>
      <c r="C22" s="9" t="s">
        <v>54</v>
      </c>
      <c r="D22" s="9" t="s">
        <v>77</v>
      </c>
      <c r="E22" s="10" t="s">
        <v>56</v>
      </c>
      <c r="F22" s="11">
        <v>308.93</v>
      </c>
      <c r="G22" s="12">
        <v>8.3699999999999992</v>
      </c>
      <c r="H22" s="12">
        <v>10.119999999999999</v>
      </c>
      <c r="I22" s="12">
        <v>3126.37</v>
      </c>
      <c r="J22" s="13">
        <v>6.3501370043424635E-3</v>
      </c>
      <c r="K22" s="32">
        <v>1</v>
      </c>
    </row>
    <row r="23" spans="1:11" ht="24" customHeight="1" x14ac:dyDescent="0.2">
      <c r="A23" s="14" t="s">
        <v>78</v>
      </c>
      <c r="B23" s="16" t="s">
        <v>79</v>
      </c>
      <c r="C23" s="14" t="s">
        <v>54</v>
      </c>
      <c r="D23" s="14" t="s">
        <v>80</v>
      </c>
      <c r="E23" s="15" t="s">
        <v>56</v>
      </c>
      <c r="F23" s="16">
        <v>386.16</v>
      </c>
      <c r="G23" s="17">
        <v>10.38</v>
      </c>
      <c r="H23" s="17">
        <v>11.83</v>
      </c>
      <c r="I23" s="17">
        <v>4568.2700000000004</v>
      </c>
      <c r="J23" s="18">
        <v>9.2788570683660435E-3</v>
      </c>
      <c r="K23" s="33">
        <v>1</v>
      </c>
    </row>
    <row r="24" spans="1:11" ht="48" customHeight="1" x14ac:dyDescent="0.2">
      <c r="A24" s="9" t="s">
        <v>81</v>
      </c>
      <c r="B24" s="11" t="s">
        <v>82</v>
      </c>
      <c r="C24" s="9" t="s">
        <v>54</v>
      </c>
      <c r="D24" s="9" t="s">
        <v>83</v>
      </c>
      <c r="E24" s="10" t="s">
        <v>56</v>
      </c>
      <c r="F24" s="11">
        <v>386.16</v>
      </c>
      <c r="G24" s="12">
        <v>6.71</v>
      </c>
      <c r="H24" s="12">
        <v>8.11</v>
      </c>
      <c r="I24" s="12">
        <v>3131.75</v>
      </c>
      <c r="J24" s="13">
        <v>6.3610646095470184E-3</v>
      </c>
      <c r="K24" s="32">
        <v>1</v>
      </c>
    </row>
    <row r="25" spans="1:11" ht="36" customHeight="1" x14ac:dyDescent="0.2">
      <c r="A25" s="9" t="s">
        <v>84</v>
      </c>
      <c r="B25" s="11" t="s">
        <v>85</v>
      </c>
      <c r="C25" s="9" t="s">
        <v>54</v>
      </c>
      <c r="D25" s="9" t="s">
        <v>86</v>
      </c>
      <c r="E25" s="10" t="s">
        <v>87</v>
      </c>
      <c r="F25" s="11">
        <v>1930.83</v>
      </c>
      <c r="G25" s="12">
        <v>1.64</v>
      </c>
      <c r="H25" s="12">
        <v>1.98</v>
      </c>
      <c r="I25" s="12">
        <v>3823.04</v>
      </c>
      <c r="J25" s="13">
        <v>7.7651806321968973E-3</v>
      </c>
      <c r="K25" s="32">
        <v>1</v>
      </c>
    </row>
    <row r="26" spans="1:11" ht="24" customHeight="1" x14ac:dyDescent="0.2">
      <c r="A26" s="5" t="s">
        <v>88</v>
      </c>
      <c r="B26" s="5"/>
      <c r="C26" s="5"/>
      <c r="D26" s="5" t="s">
        <v>89</v>
      </c>
      <c r="E26" s="5"/>
      <c r="F26" s="6"/>
      <c r="G26" s="5"/>
      <c r="H26" s="5"/>
      <c r="I26" s="7">
        <v>147696.19</v>
      </c>
      <c r="J26" s="8">
        <v>0.29999361608491487</v>
      </c>
    </row>
    <row r="27" spans="1:11" ht="36" customHeight="1" x14ac:dyDescent="0.2">
      <c r="A27" s="9" t="s">
        <v>90</v>
      </c>
      <c r="B27" s="11" t="s">
        <v>91</v>
      </c>
      <c r="C27" s="9" t="s">
        <v>54</v>
      </c>
      <c r="D27" s="9" t="s">
        <v>92</v>
      </c>
      <c r="E27" s="10" t="s">
        <v>56</v>
      </c>
      <c r="F27" s="11">
        <v>68.12</v>
      </c>
      <c r="G27" s="12">
        <v>128.07</v>
      </c>
      <c r="H27" s="12">
        <v>154.91999999999999</v>
      </c>
      <c r="I27" s="12">
        <v>10553.15</v>
      </c>
      <c r="J27" s="13">
        <v>2.1435066331680727E-2</v>
      </c>
      <c r="K27" s="34">
        <v>8</v>
      </c>
    </row>
    <row r="28" spans="1:11" ht="24" customHeight="1" x14ac:dyDescent="0.2">
      <c r="A28" s="9" t="s">
        <v>93</v>
      </c>
      <c r="B28" s="11" t="s">
        <v>94</v>
      </c>
      <c r="C28" s="9" t="s">
        <v>54</v>
      </c>
      <c r="D28" s="9" t="s">
        <v>95</v>
      </c>
      <c r="E28" s="10" t="s">
        <v>41</v>
      </c>
      <c r="F28" s="11">
        <v>909.47</v>
      </c>
      <c r="G28" s="12">
        <v>2.41</v>
      </c>
      <c r="H28" s="12">
        <v>2.91</v>
      </c>
      <c r="I28" s="12">
        <v>2646.55</v>
      </c>
      <c r="J28" s="13">
        <v>5.3755489877533843E-3</v>
      </c>
      <c r="K28" s="34">
        <v>8</v>
      </c>
    </row>
    <row r="29" spans="1:11" ht="24" customHeight="1" x14ac:dyDescent="0.2">
      <c r="A29" s="9" t="s">
        <v>96</v>
      </c>
      <c r="B29" s="11" t="s">
        <v>97</v>
      </c>
      <c r="C29" s="9" t="s">
        <v>35</v>
      </c>
      <c r="D29" s="9" t="s">
        <v>98</v>
      </c>
      <c r="E29" s="10" t="s">
        <v>41</v>
      </c>
      <c r="F29" s="11">
        <v>455.28</v>
      </c>
      <c r="G29" s="12">
        <v>8.77</v>
      </c>
      <c r="H29" s="12">
        <v>10.6</v>
      </c>
      <c r="I29" s="12">
        <v>4825.96</v>
      </c>
      <c r="J29" s="13">
        <v>9.8022649838235901E-3</v>
      </c>
      <c r="K29" s="34">
        <v>8</v>
      </c>
    </row>
    <row r="30" spans="1:11" ht="36" customHeight="1" x14ac:dyDescent="0.2">
      <c r="A30" s="9" t="s">
        <v>99</v>
      </c>
      <c r="B30" s="11" t="s">
        <v>100</v>
      </c>
      <c r="C30" s="9" t="s">
        <v>23</v>
      </c>
      <c r="D30" s="9" t="s">
        <v>101</v>
      </c>
      <c r="E30" s="10" t="s">
        <v>56</v>
      </c>
      <c r="F30" s="11">
        <v>45.47</v>
      </c>
      <c r="G30" s="12">
        <v>1511.03</v>
      </c>
      <c r="H30" s="12">
        <v>1827.89</v>
      </c>
      <c r="I30" s="12">
        <v>83114.149999999994</v>
      </c>
      <c r="J30" s="13">
        <v>0.16881758700968541</v>
      </c>
      <c r="K30" s="34">
        <v>8</v>
      </c>
    </row>
    <row r="31" spans="1:11" ht="36" customHeight="1" x14ac:dyDescent="0.2">
      <c r="A31" s="9" t="s">
        <v>102</v>
      </c>
      <c r="B31" s="11" t="s">
        <v>85</v>
      </c>
      <c r="C31" s="9" t="s">
        <v>54</v>
      </c>
      <c r="D31" s="9" t="s">
        <v>86</v>
      </c>
      <c r="E31" s="10" t="s">
        <v>87</v>
      </c>
      <c r="F31" s="11">
        <v>11572.15</v>
      </c>
      <c r="G31" s="12">
        <v>1.64</v>
      </c>
      <c r="H31" s="12">
        <v>1.98</v>
      </c>
      <c r="I31" s="12">
        <v>22912.85</v>
      </c>
      <c r="J31" s="13">
        <v>4.6539512808768065E-2</v>
      </c>
      <c r="K31" s="34">
        <v>8</v>
      </c>
    </row>
    <row r="32" spans="1:11" ht="48" customHeight="1" x14ac:dyDescent="0.2">
      <c r="A32" s="9" t="s">
        <v>103</v>
      </c>
      <c r="B32" s="11" t="s">
        <v>104</v>
      </c>
      <c r="C32" s="9" t="s">
        <v>54</v>
      </c>
      <c r="D32" s="9" t="s">
        <v>105</v>
      </c>
      <c r="E32" s="10" t="s">
        <v>41</v>
      </c>
      <c r="F32" s="11">
        <v>164.56</v>
      </c>
      <c r="G32" s="12">
        <v>57.62</v>
      </c>
      <c r="H32" s="12">
        <v>69.7</v>
      </c>
      <c r="I32" s="12">
        <v>11469.83</v>
      </c>
      <c r="J32" s="13">
        <v>2.3296984015493152E-2</v>
      </c>
      <c r="K32" s="34">
        <v>8</v>
      </c>
    </row>
    <row r="33" spans="1:11" ht="36" customHeight="1" x14ac:dyDescent="0.2">
      <c r="A33" s="9" t="s">
        <v>106</v>
      </c>
      <c r="B33" s="11" t="s">
        <v>107</v>
      </c>
      <c r="C33" s="9" t="s">
        <v>54</v>
      </c>
      <c r="D33" s="9" t="s">
        <v>108</v>
      </c>
      <c r="E33" s="10" t="s">
        <v>41</v>
      </c>
      <c r="F33" s="11">
        <v>186</v>
      </c>
      <c r="G33" s="12">
        <v>54.11</v>
      </c>
      <c r="H33" s="12">
        <v>65.45</v>
      </c>
      <c r="I33" s="12">
        <v>12173.7</v>
      </c>
      <c r="J33" s="13">
        <v>2.4726651947710555E-2</v>
      </c>
      <c r="K33" s="34">
        <v>8</v>
      </c>
    </row>
    <row r="34" spans="1:11" ht="24" customHeight="1" x14ac:dyDescent="0.2">
      <c r="A34" s="5" t="s">
        <v>109</v>
      </c>
      <c r="B34" s="5"/>
      <c r="C34" s="5"/>
      <c r="D34" s="5" t="s">
        <v>110</v>
      </c>
      <c r="E34" s="5"/>
      <c r="F34" s="6"/>
      <c r="G34" s="5"/>
      <c r="H34" s="5"/>
      <c r="I34" s="7">
        <v>67239.16</v>
      </c>
      <c r="J34" s="8">
        <v>0.13657304735424905</v>
      </c>
    </row>
    <row r="35" spans="1:11" ht="48" customHeight="1" x14ac:dyDescent="0.2">
      <c r="A35" s="9" t="s">
        <v>111</v>
      </c>
      <c r="B35" s="11" t="s">
        <v>112</v>
      </c>
      <c r="C35" s="9" t="s">
        <v>54</v>
      </c>
      <c r="D35" s="9" t="s">
        <v>113</v>
      </c>
      <c r="E35" s="10" t="s">
        <v>41</v>
      </c>
      <c r="F35" s="11">
        <v>139.63999999999999</v>
      </c>
      <c r="G35" s="12">
        <v>121.35</v>
      </c>
      <c r="H35" s="12">
        <v>146.79</v>
      </c>
      <c r="I35" s="12">
        <v>20497.75</v>
      </c>
      <c r="J35" s="13">
        <v>4.1634074271682732E-2</v>
      </c>
      <c r="K35" s="32">
        <v>3</v>
      </c>
    </row>
    <row r="36" spans="1:11" ht="24" customHeight="1" x14ac:dyDescent="0.2">
      <c r="A36" s="9" t="s">
        <v>114</v>
      </c>
      <c r="B36" s="11" t="s">
        <v>115</v>
      </c>
      <c r="C36" s="9" t="s">
        <v>54</v>
      </c>
      <c r="D36" s="9" t="s">
        <v>116</v>
      </c>
      <c r="E36" s="10" t="s">
        <v>117</v>
      </c>
      <c r="F36" s="11">
        <v>15.68</v>
      </c>
      <c r="G36" s="12">
        <v>157.34</v>
      </c>
      <c r="H36" s="12">
        <v>190.33</v>
      </c>
      <c r="I36" s="12">
        <v>2984.37</v>
      </c>
      <c r="J36" s="13">
        <v>6.06171322385051E-3</v>
      </c>
      <c r="K36" s="34">
        <v>8</v>
      </c>
    </row>
    <row r="37" spans="1:11" ht="60" customHeight="1" x14ac:dyDescent="0.2">
      <c r="A37" s="9" t="s">
        <v>118</v>
      </c>
      <c r="B37" s="11" t="s">
        <v>119</v>
      </c>
      <c r="C37" s="9" t="s">
        <v>54</v>
      </c>
      <c r="D37" s="9" t="s">
        <v>120</v>
      </c>
      <c r="E37" s="10" t="s">
        <v>117</v>
      </c>
      <c r="F37" s="11">
        <v>75.58</v>
      </c>
      <c r="G37" s="12">
        <v>478.59</v>
      </c>
      <c r="H37" s="12">
        <v>578.95000000000005</v>
      </c>
      <c r="I37" s="12">
        <v>43757.04</v>
      </c>
      <c r="J37" s="13">
        <v>8.8877259858715821E-2</v>
      </c>
      <c r="K37" s="32">
        <v>5</v>
      </c>
    </row>
    <row r="38" spans="1:11" ht="24" customHeight="1" x14ac:dyDescent="0.2">
      <c r="A38" s="5" t="s">
        <v>121</v>
      </c>
      <c r="B38" s="5"/>
      <c r="C38" s="5"/>
      <c r="D38" s="5" t="s">
        <v>122</v>
      </c>
      <c r="E38" s="5"/>
      <c r="F38" s="6"/>
      <c r="G38" s="5"/>
      <c r="H38" s="5"/>
      <c r="I38" s="7">
        <v>61733.03</v>
      </c>
      <c r="J38" s="8">
        <v>0.12538925277340285</v>
      </c>
    </row>
    <row r="39" spans="1:11" ht="60" customHeight="1" x14ac:dyDescent="0.2">
      <c r="A39" s="9" t="s">
        <v>123</v>
      </c>
      <c r="B39" s="11" t="s">
        <v>124</v>
      </c>
      <c r="C39" s="9" t="s">
        <v>54</v>
      </c>
      <c r="D39" s="9" t="s">
        <v>125</v>
      </c>
      <c r="E39" s="10" t="s">
        <v>56</v>
      </c>
      <c r="F39" s="11">
        <v>151.59</v>
      </c>
      <c r="G39" s="12">
        <v>9.83</v>
      </c>
      <c r="H39" s="12">
        <v>11.89</v>
      </c>
      <c r="I39" s="12">
        <v>1802.4</v>
      </c>
      <c r="J39" s="13">
        <v>3.660950858864068E-3</v>
      </c>
      <c r="K39" s="32">
        <v>1</v>
      </c>
    </row>
    <row r="40" spans="1:11" ht="24" customHeight="1" x14ac:dyDescent="0.2">
      <c r="A40" s="9" t="s">
        <v>126</v>
      </c>
      <c r="B40" s="11" t="s">
        <v>127</v>
      </c>
      <c r="C40" s="9" t="s">
        <v>54</v>
      </c>
      <c r="D40" s="9" t="s">
        <v>128</v>
      </c>
      <c r="E40" s="10" t="s">
        <v>56</v>
      </c>
      <c r="F40" s="11">
        <v>120.4</v>
      </c>
      <c r="G40" s="12">
        <v>23.73</v>
      </c>
      <c r="H40" s="12">
        <v>28.7</v>
      </c>
      <c r="I40" s="12">
        <v>3455.48</v>
      </c>
      <c r="J40" s="13">
        <v>7.0186098944671604E-3</v>
      </c>
      <c r="K40" s="32">
        <v>1</v>
      </c>
    </row>
    <row r="41" spans="1:11" ht="36" customHeight="1" x14ac:dyDescent="0.2">
      <c r="A41" s="9" t="s">
        <v>129</v>
      </c>
      <c r="B41" s="11" t="s">
        <v>130</v>
      </c>
      <c r="C41" s="9" t="s">
        <v>54</v>
      </c>
      <c r="D41" s="9" t="s">
        <v>131</v>
      </c>
      <c r="E41" s="10" t="s">
        <v>29</v>
      </c>
      <c r="F41" s="11">
        <v>6</v>
      </c>
      <c r="G41" s="12">
        <v>1114.76</v>
      </c>
      <c r="H41" s="12">
        <v>1348.52</v>
      </c>
      <c r="I41" s="12">
        <v>8091.12</v>
      </c>
      <c r="J41" s="13">
        <v>1.6434305766296183E-2</v>
      </c>
      <c r="K41" s="34">
        <v>2</v>
      </c>
    </row>
    <row r="42" spans="1:11" ht="24" customHeight="1" x14ac:dyDescent="0.2">
      <c r="A42" s="9" t="s">
        <v>132</v>
      </c>
      <c r="B42" s="11" t="s">
        <v>133</v>
      </c>
      <c r="C42" s="9" t="s">
        <v>134</v>
      </c>
      <c r="D42" s="9" t="s">
        <v>135</v>
      </c>
      <c r="E42" s="10" t="s">
        <v>37</v>
      </c>
      <c r="F42" s="11">
        <v>67</v>
      </c>
      <c r="G42" s="12">
        <v>201.3</v>
      </c>
      <c r="H42" s="12">
        <v>243.51</v>
      </c>
      <c r="I42" s="12">
        <v>16315.17</v>
      </c>
      <c r="J42" s="13">
        <v>3.313861275189374E-2</v>
      </c>
      <c r="K42" s="34">
        <v>2</v>
      </c>
    </row>
    <row r="43" spans="1:11" ht="24" customHeight="1" x14ac:dyDescent="0.2">
      <c r="A43" s="9" t="s">
        <v>136</v>
      </c>
      <c r="B43" s="11" t="s">
        <v>137</v>
      </c>
      <c r="C43" s="9" t="s">
        <v>134</v>
      </c>
      <c r="D43" s="9" t="s">
        <v>138</v>
      </c>
      <c r="E43" s="10" t="s">
        <v>139</v>
      </c>
      <c r="F43" s="11">
        <v>3</v>
      </c>
      <c r="G43" s="12">
        <v>340.78</v>
      </c>
      <c r="H43" s="12">
        <v>412.24</v>
      </c>
      <c r="I43" s="12">
        <v>1236.72</v>
      </c>
      <c r="J43" s="13">
        <v>2.5119680127465437E-3</v>
      </c>
      <c r="K43" s="34">
        <v>2</v>
      </c>
    </row>
    <row r="44" spans="1:11" ht="48" customHeight="1" x14ac:dyDescent="0.2">
      <c r="A44" s="9" t="s">
        <v>140</v>
      </c>
      <c r="B44" s="11" t="s">
        <v>141</v>
      </c>
      <c r="C44" s="9" t="s">
        <v>54</v>
      </c>
      <c r="D44" s="9" t="s">
        <v>142</v>
      </c>
      <c r="E44" s="10" t="s">
        <v>29</v>
      </c>
      <c r="F44" s="11">
        <v>5</v>
      </c>
      <c r="G44" s="12">
        <v>1259.17</v>
      </c>
      <c r="H44" s="12">
        <v>1523.21</v>
      </c>
      <c r="I44" s="12">
        <v>7616.05</v>
      </c>
      <c r="J44" s="13">
        <v>1.5469365728279897E-2</v>
      </c>
      <c r="K44" s="34">
        <v>2</v>
      </c>
    </row>
    <row r="45" spans="1:11" ht="48" customHeight="1" x14ac:dyDescent="0.2">
      <c r="A45" s="9" t="s">
        <v>143</v>
      </c>
      <c r="B45" s="11" t="s">
        <v>144</v>
      </c>
      <c r="C45" s="9" t="s">
        <v>54</v>
      </c>
      <c r="D45" s="9" t="s">
        <v>145</v>
      </c>
      <c r="E45" s="10" t="s">
        <v>29</v>
      </c>
      <c r="F45" s="11">
        <v>5</v>
      </c>
      <c r="G45" s="12">
        <v>731.14</v>
      </c>
      <c r="H45" s="12">
        <v>884.46</v>
      </c>
      <c r="I45" s="12">
        <v>4422.3</v>
      </c>
      <c r="J45" s="13">
        <v>8.9823696089406171E-3</v>
      </c>
      <c r="K45" s="34">
        <v>2</v>
      </c>
    </row>
    <row r="46" spans="1:11" ht="48" customHeight="1" x14ac:dyDescent="0.2">
      <c r="A46" s="9" t="s">
        <v>146</v>
      </c>
      <c r="B46" s="11" t="s">
        <v>147</v>
      </c>
      <c r="C46" s="9" t="s">
        <v>54</v>
      </c>
      <c r="D46" s="9" t="s">
        <v>148</v>
      </c>
      <c r="E46" s="10" t="s">
        <v>117</v>
      </c>
      <c r="F46" s="11">
        <v>25.88</v>
      </c>
      <c r="G46" s="12">
        <v>109.71</v>
      </c>
      <c r="H46" s="12">
        <v>132.71</v>
      </c>
      <c r="I46" s="12">
        <v>3434.53</v>
      </c>
      <c r="J46" s="13">
        <v>6.9760572310776786E-3</v>
      </c>
      <c r="K46" s="34">
        <v>2</v>
      </c>
    </row>
    <row r="47" spans="1:11" ht="48" customHeight="1" x14ac:dyDescent="0.2">
      <c r="A47" s="9" t="s">
        <v>149</v>
      </c>
      <c r="B47" s="11" t="s">
        <v>150</v>
      </c>
      <c r="C47" s="9" t="s">
        <v>54</v>
      </c>
      <c r="D47" s="9" t="s">
        <v>151</v>
      </c>
      <c r="E47" s="10" t="s">
        <v>117</v>
      </c>
      <c r="F47" s="11">
        <v>52</v>
      </c>
      <c r="G47" s="12">
        <v>193.28</v>
      </c>
      <c r="H47" s="12">
        <v>233.81</v>
      </c>
      <c r="I47" s="12">
        <v>12158.12</v>
      </c>
      <c r="J47" s="13">
        <v>2.4695006577991792E-2</v>
      </c>
      <c r="K47" s="34">
        <v>2</v>
      </c>
    </row>
    <row r="48" spans="1:11" ht="48" customHeight="1" x14ac:dyDescent="0.2">
      <c r="A48" s="9" t="s">
        <v>152</v>
      </c>
      <c r="B48" s="11" t="s">
        <v>153</v>
      </c>
      <c r="C48" s="9" t="s">
        <v>54</v>
      </c>
      <c r="D48" s="9" t="s">
        <v>154</v>
      </c>
      <c r="E48" s="10" t="s">
        <v>56</v>
      </c>
      <c r="F48" s="11">
        <v>13.24</v>
      </c>
      <c r="G48" s="12">
        <v>145.32</v>
      </c>
      <c r="H48" s="12">
        <v>175.79</v>
      </c>
      <c r="I48" s="12">
        <v>2327.4499999999998</v>
      </c>
      <c r="J48" s="13">
        <v>4.7274079429999866E-3</v>
      </c>
      <c r="K48" s="34">
        <v>2</v>
      </c>
    </row>
    <row r="49" spans="1:11" ht="24" customHeight="1" x14ac:dyDescent="0.2">
      <c r="A49" s="9" t="s">
        <v>155</v>
      </c>
      <c r="B49" s="11" t="s">
        <v>156</v>
      </c>
      <c r="C49" s="9" t="s">
        <v>54</v>
      </c>
      <c r="D49" s="9" t="s">
        <v>157</v>
      </c>
      <c r="E49" s="10" t="s">
        <v>56</v>
      </c>
      <c r="F49" s="11">
        <v>1.62</v>
      </c>
      <c r="G49" s="12">
        <v>445.83</v>
      </c>
      <c r="H49" s="12">
        <v>539.32000000000005</v>
      </c>
      <c r="I49" s="12">
        <v>873.69</v>
      </c>
      <c r="J49" s="13">
        <v>1.7745983998451774E-3</v>
      </c>
      <c r="K49" s="34">
        <v>2</v>
      </c>
    </row>
    <row r="50" spans="1:11" ht="24" customHeight="1" x14ac:dyDescent="0.2">
      <c r="A50" s="5" t="s">
        <v>158</v>
      </c>
      <c r="B50" s="5"/>
      <c r="C50" s="5"/>
      <c r="D50" s="5" t="s">
        <v>159</v>
      </c>
      <c r="E50" s="5"/>
      <c r="F50" s="6"/>
      <c r="G50" s="5"/>
      <c r="H50" s="5"/>
      <c r="I50" s="7">
        <v>55473.65</v>
      </c>
      <c r="J50" s="8">
        <v>0.11267549190624984</v>
      </c>
    </row>
    <row r="51" spans="1:11" ht="36" customHeight="1" x14ac:dyDescent="0.2">
      <c r="A51" s="9" t="s">
        <v>160</v>
      </c>
      <c r="B51" s="11" t="s">
        <v>161</v>
      </c>
      <c r="C51" s="9" t="s">
        <v>54</v>
      </c>
      <c r="D51" s="9" t="s">
        <v>162</v>
      </c>
      <c r="E51" s="10" t="s">
        <v>29</v>
      </c>
      <c r="F51" s="11">
        <v>6</v>
      </c>
      <c r="G51" s="12">
        <v>3993.44</v>
      </c>
      <c r="H51" s="12">
        <v>4830.8599999999997</v>
      </c>
      <c r="I51" s="12">
        <v>28985.16</v>
      </c>
      <c r="J51" s="13">
        <v>5.8873305812423678E-2</v>
      </c>
      <c r="K51" s="32">
        <v>5</v>
      </c>
    </row>
    <row r="52" spans="1:11" ht="60" customHeight="1" x14ac:dyDescent="0.2">
      <c r="A52" s="9" t="s">
        <v>163</v>
      </c>
      <c r="B52" s="11" t="s">
        <v>164</v>
      </c>
      <c r="C52" s="9" t="s">
        <v>35</v>
      </c>
      <c r="D52" s="9" t="s">
        <v>165</v>
      </c>
      <c r="E52" s="10" t="s">
        <v>139</v>
      </c>
      <c r="F52" s="11">
        <v>6</v>
      </c>
      <c r="G52" s="12">
        <v>1122.3499999999999</v>
      </c>
      <c r="H52" s="12">
        <v>1357.7</v>
      </c>
      <c r="I52" s="12">
        <v>8146.2</v>
      </c>
      <c r="J52" s="13">
        <v>1.654618169467292E-2</v>
      </c>
      <c r="K52" s="34">
        <v>2</v>
      </c>
    </row>
    <row r="53" spans="1:11" ht="24" customHeight="1" x14ac:dyDescent="0.2">
      <c r="A53" s="9" t="s">
        <v>166</v>
      </c>
      <c r="B53" s="11" t="s">
        <v>167</v>
      </c>
      <c r="C53" s="9" t="s">
        <v>54</v>
      </c>
      <c r="D53" s="9" t="s">
        <v>168</v>
      </c>
      <c r="E53" s="10" t="s">
        <v>29</v>
      </c>
      <c r="F53" s="11">
        <v>6</v>
      </c>
      <c r="G53" s="12">
        <v>37.979999999999997</v>
      </c>
      <c r="H53" s="12">
        <v>45.94</v>
      </c>
      <c r="I53" s="12">
        <v>275.64</v>
      </c>
      <c r="J53" s="13">
        <v>5.5986711869578988E-4</v>
      </c>
      <c r="K53" s="34">
        <v>2</v>
      </c>
    </row>
    <row r="54" spans="1:11" ht="24" customHeight="1" x14ac:dyDescent="0.2">
      <c r="A54" s="9" t="s">
        <v>169</v>
      </c>
      <c r="B54" s="11" t="s">
        <v>170</v>
      </c>
      <c r="C54" s="9" t="s">
        <v>35</v>
      </c>
      <c r="D54" s="9" t="s">
        <v>171</v>
      </c>
      <c r="E54" s="10" t="s">
        <v>139</v>
      </c>
      <c r="F54" s="11">
        <v>6</v>
      </c>
      <c r="G54" s="12">
        <v>20</v>
      </c>
      <c r="H54" s="12">
        <v>24.19</v>
      </c>
      <c r="I54" s="12">
        <v>145.13999999999999</v>
      </c>
      <c r="J54" s="13">
        <v>2.9480160211691679E-4</v>
      </c>
      <c r="K54" s="34">
        <v>2</v>
      </c>
    </row>
    <row r="55" spans="1:11" ht="24" customHeight="1" x14ac:dyDescent="0.2">
      <c r="A55" s="9" t="s">
        <v>172</v>
      </c>
      <c r="B55" s="11" t="s">
        <v>173</v>
      </c>
      <c r="C55" s="9" t="s">
        <v>35</v>
      </c>
      <c r="D55" s="9" t="s">
        <v>174</v>
      </c>
      <c r="E55" s="10" t="s">
        <v>37</v>
      </c>
      <c r="F55" s="11">
        <v>601.1</v>
      </c>
      <c r="G55" s="12">
        <v>9.36</v>
      </c>
      <c r="H55" s="12">
        <v>11.32</v>
      </c>
      <c r="I55" s="12">
        <v>6804.45</v>
      </c>
      <c r="J55" s="13">
        <v>1.3820881642031518E-2</v>
      </c>
      <c r="K55" s="34">
        <v>2</v>
      </c>
    </row>
    <row r="56" spans="1:11" ht="36" customHeight="1" x14ac:dyDescent="0.2">
      <c r="A56" s="9" t="s">
        <v>175</v>
      </c>
      <c r="B56" s="11" t="s">
        <v>176</v>
      </c>
      <c r="C56" s="9" t="s">
        <v>35</v>
      </c>
      <c r="D56" s="9" t="s">
        <v>177</v>
      </c>
      <c r="E56" s="10" t="s">
        <v>139</v>
      </c>
      <c r="F56" s="11">
        <v>4</v>
      </c>
      <c r="G56" s="12">
        <v>258.61</v>
      </c>
      <c r="H56" s="12">
        <v>312.83999999999997</v>
      </c>
      <c r="I56" s="12">
        <v>1251.3599999999999</v>
      </c>
      <c r="J56" s="13">
        <v>2.5417040982845872E-3</v>
      </c>
      <c r="K56" s="34">
        <v>2</v>
      </c>
    </row>
    <row r="57" spans="1:11" ht="24" customHeight="1" x14ac:dyDescent="0.2">
      <c r="A57" s="9" t="s">
        <v>178</v>
      </c>
      <c r="B57" s="11" t="s">
        <v>179</v>
      </c>
      <c r="C57" s="9" t="s">
        <v>35</v>
      </c>
      <c r="D57" s="9" t="s">
        <v>180</v>
      </c>
      <c r="E57" s="10" t="s">
        <v>139</v>
      </c>
      <c r="F57" s="11">
        <v>6</v>
      </c>
      <c r="G57" s="12">
        <v>238.08</v>
      </c>
      <c r="H57" s="12">
        <v>288</v>
      </c>
      <c r="I57" s="12">
        <v>1728</v>
      </c>
      <c r="J57" s="13">
        <v>3.5098330471133544E-3</v>
      </c>
      <c r="K57" s="34">
        <v>2</v>
      </c>
    </row>
    <row r="58" spans="1:11" ht="36" customHeight="1" x14ac:dyDescent="0.2">
      <c r="A58" s="9" t="s">
        <v>181</v>
      </c>
      <c r="B58" s="11" t="s">
        <v>182</v>
      </c>
      <c r="C58" s="9" t="s">
        <v>54</v>
      </c>
      <c r="D58" s="9" t="s">
        <v>183</v>
      </c>
      <c r="E58" s="10" t="s">
        <v>117</v>
      </c>
      <c r="F58" s="11">
        <v>214.23</v>
      </c>
      <c r="G58" s="12">
        <v>30.28</v>
      </c>
      <c r="H58" s="12">
        <v>36.619999999999997</v>
      </c>
      <c r="I58" s="12">
        <v>7845.1</v>
      </c>
      <c r="J58" s="13">
        <v>1.5934601410826952E-2</v>
      </c>
      <c r="K58" s="34">
        <v>2</v>
      </c>
    </row>
    <row r="59" spans="1:11" ht="24" customHeight="1" x14ac:dyDescent="0.2">
      <c r="A59" s="9" t="s">
        <v>184</v>
      </c>
      <c r="B59" s="11" t="s">
        <v>185</v>
      </c>
      <c r="C59" s="9" t="s">
        <v>54</v>
      </c>
      <c r="D59" s="9" t="s">
        <v>186</v>
      </c>
      <c r="E59" s="10" t="s">
        <v>29</v>
      </c>
      <c r="F59" s="11">
        <v>3</v>
      </c>
      <c r="G59" s="12">
        <v>59.74</v>
      </c>
      <c r="H59" s="12">
        <v>72.260000000000005</v>
      </c>
      <c r="I59" s="12">
        <v>216.78</v>
      </c>
      <c r="J59" s="13">
        <v>4.4031343052849129E-4</v>
      </c>
      <c r="K59" s="34">
        <v>2</v>
      </c>
    </row>
    <row r="60" spans="1:11" ht="24" customHeight="1" x14ac:dyDescent="0.2">
      <c r="A60" s="9" t="s">
        <v>187</v>
      </c>
      <c r="B60" s="11" t="s">
        <v>188</v>
      </c>
      <c r="C60" s="9" t="s">
        <v>35</v>
      </c>
      <c r="D60" s="9" t="s">
        <v>189</v>
      </c>
      <c r="E60" s="10" t="s">
        <v>190</v>
      </c>
      <c r="F60" s="11">
        <v>0.54</v>
      </c>
      <c r="G60" s="12">
        <v>116.08</v>
      </c>
      <c r="H60" s="12">
        <v>140.41999999999999</v>
      </c>
      <c r="I60" s="12">
        <v>75.819999999999993</v>
      </c>
      <c r="J60" s="13">
        <v>1.5400204955563339E-4</v>
      </c>
      <c r="K60" s="34">
        <v>2</v>
      </c>
    </row>
    <row r="61" spans="1:11" ht="24" customHeight="1" x14ac:dyDescent="0.2">
      <c r="A61" s="5" t="s">
        <v>191</v>
      </c>
      <c r="B61" s="5"/>
      <c r="C61" s="5"/>
      <c r="D61" s="5" t="s">
        <v>192</v>
      </c>
      <c r="E61" s="5"/>
      <c r="F61" s="6"/>
      <c r="G61" s="5"/>
      <c r="H61" s="5"/>
      <c r="I61" s="7">
        <v>5118.93</v>
      </c>
      <c r="J61" s="8">
        <v>1.0397331990659701E-2</v>
      </c>
    </row>
    <row r="62" spans="1:11" ht="24" customHeight="1" x14ac:dyDescent="0.2">
      <c r="A62" s="9" t="s">
        <v>193</v>
      </c>
      <c r="B62" s="11" t="s">
        <v>194</v>
      </c>
      <c r="C62" s="9" t="s">
        <v>35</v>
      </c>
      <c r="D62" s="9" t="s">
        <v>195</v>
      </c>
      <c r="E62" s="10" t="s">
        <v>41</v>
      </c>
      <c r="F62" s="11">
        <v>9</v>
      </c>
      <c r="G62" s="12">
        <v>470.18</v>
      </c>
      <c r="H62" s="12">
        <v>568.77</v>
      </c>
      <c r="I62" s="12">
        <v>5118.93</v>
      </c>
      <c r="J62" s="13">
        <v>1.0397331990659701E-2</v>
      </c>
      <c r="K62" s="34">
        <v>2</v>
      </c>
    </row>
    <row r="63" spans="1:11" ht="24" customHeight="1" x14ac:dyDescent="0.2">
      <c r="A63" s="5" t="s">
        <v>196</v>
      </c>
      <c r="B63" s="5"/>
      <c r="C63" s="5"/>
      <c r="D63" s="5" t="s">
        <v>197</v>
      </c>
      <c r="E63" s="5"/>
      <c r="F63" s="6"/>
      <c r="G63" s="5"/>
      <c r="H63" s="5"/>
      <c r="I63" s="7">
        <v>16272.82</v>
      </c>
      <c r="J63" s="8">
        <v>3.3052593406092089E-2</v>
      </c>
    </row>
    <row r="64" spans="1:11" ht="36" customHeight="1" x14ac:dyDescent="0.2">
      <c r="A64" s="9" t="s">
        <v>198</v>
      </c>
      <c r="B64" s="11" t="s">
        <v>199</v>
      </c>
      <c r="C64" s="9" t="s">
        <v>134</v>
      </c>
      <c r="D64" s="9" t="s">
        <v>200</v>
      </c>
      <c r="E64" s="10" t="s">
        <v>37</v>
      </c>
      <c r="F64" s="11">
        <v>20.100000000000001</v>
      </c>
      <c r="G64" s="12">
        <v>24.2</v>
      </c>
      <c r="H64" s="12">
        <v>29.27</v>
      </c>
      <c r="I64" s="12">
        <v>588.32000000000005</v>
      </c>
      <c r="J64" s="13">
        <v>1.1949681587255373E-3</v>
      </c>
      <c r="K64" s="34">
        <v>8</v>
      </c>
    </row>
    <row r="65" spans="1:11" ht="24" customHeight="1" x14ac:dyDescent="0.2">
      <c r="A65" s="9" t="s">
        <v>201</v>
      </c>
      <c r="B65" s="11" t="s">
        <v>202</v>
      </c>
      <c r="C65" s="9" t="s">
        <v>134</v>
      </c>
      <c r="D65" s="9" t="s">
        <v>203</v>
      </c>
      <c r="E65" s="10" t="s">
        <v>37</v>
      </c>
      <c r="F65" s="11">
        <v>20.100000000000001</v>
      </c>
      <c r="G65" s="12">
        <v>467.36</v>
      </c>
      <c r="H65" s="12">
        <v>565.36</v>
      </c>
      <c r="I65" s="12">
        <v>11363.73</v>
      </c>
      <c r="J65" s="13">
        <v>2.3081478641477682E-2</v>
      </c>
      <c r="K65" s="32">
        <v>3</v>
      </c>
    </row>
    <row r="66" spans="1:11" ht="24" customHeight="1" x14ac:dyDescent="0.2">
      <c r="A66" s="9" t="s">
        <v>204</v>
      </c>
      <c r="B66" s="11" t="s">
        <v>205</v>
      </c>
      <c r="C66" s="9" t="s">
        <v>134</v>
      </c>
      <c r="D66" s="9" t="s">
        <v>206</v>
      </c>
      <c r="E66" s="10" t="s">
        <v>37</v>
      </c>
      <c r="F66" s="11">
        <v>12</v>
      </c>
      <c r="G66" s="12">
        <v>82.13</v>
      </c>
      <c r="H66" s="12">
        <v>99.35</v>
      </c>
      <c r="I66" s="12">
        <v>1192.2</v>
      </c>
      <c r="J66" s="13">
        <v>2.4215410641021647E-3</v>
      </c>
      <c r="K66" s="32">
        <v>2</v>
      </c>
    </row>
    <row r="67" spans="1:11" ht="24" customHeight="1" x14ac:dyDescent="0.2">
      <c r="A67" s="9" t="s">
        <v>207</v>
      </c>
      <c r="B67" s="11" t="s">
        <v>208</v>
      </c>
      <c r="C67" s="9" t="s">
        <v>54</v>
      </c>
      <c r="D67" s="9" t="s">
        <v>209</v>
      </c>
      <c r="E67" s="10" t="s">
        <v>41</v>
      </c>
      <c r="F67" s="11">
        <v>909.47</v>
      </c>
      <c r="G67" s="12">
        <v>2.85</v>
      </c>
      <c r="H67" s="12">
        <v>3.44</v>
      </c>
      <c r="I67" s="12">
        <v>3128.57</v>
      </c>
      <c r="J67" s="13">
        <v>6.3546055417867051E-3</v>
      </c>
      <c r="K67" s="34">
        <v>2</v>
      </c>
    </row>
    <row r="68" spans="1:11" x14ac:dyDescent="0.2">
      <c r="A68" s="23"/>
      <c r="B68" s="23"/>
      <c r="C68" s="23"/>
      <c r="D68" s="23"/>
      <c r="E68" s="23"/>
      <c r="F68" s="23"/>
      <c r="G68" s="23"/>
      <c r="H68" s="23"/>
      <c r="I68" s="23"/>
      <c r="J68" s="23"/>
    </row>
    <row r="69" spans="1:11" x14ac:dyDescent="0.2">
      <c r="A69" s="25"/>
      <c r="B69" s="25"/>
      <c r="C69" s="25"/>
      <c r="D69" s="22"/>
      <c r="E69" s="21"/>
      <c r="F69" s="26" t="s">
        <v>210</v>
      </c>
      <c r="G69" s="25"/>
      <c r="H69" s="27">
        <v>407288.19</v>
      </c>
      <c r="I69" s="25"/>
      <c r="J69" s="25"/>
    </row>
    <row r="70" spans="1:11" x14ac:dyDescent="0.2">
      <c r="A70" s="25"/>
      <c r="B70" s="25"/>
      <c r="C70" s="25"/>
      <c r="D70" s="22"/>
      <c r="E70" s="21"/>
      <c r="F70" s="26" t="s">
        <v>211</v>
      </c>
      <c r="G70" s="25"/>
      <c r="H70" s="27">
        <v>85042.92</v>
      </c>
      <c r="I70" s="25"/>
      <c r="J70" s="25"/>
    </row>
    <row r="71" spans="1:11" x14ac:dyDescent="0.2">
      <c r="A71" s="25"/>
      <c r="B71" s="25"/>
      <c r="C71" s="25"/>
      <c r="D71" s="22"/>
      <c r="E71" s="21"/>
      <c r="F71" s="26" t="s">
        <v>212</v>
      </c>
      <c r="G71" s="25"/>
      <c r="H71" s="27">
        <v>492331.11</v>
      </c>
      <c r="I71" s="25"/>
      <c r="J71" s="25"/>
    </row>
    <row r="72" spans="1:11" ht="60" customHeight="1" x14ac:dyDescent="0.2">
      <c r="A72" s="20"/>
      <c r="B72" s="20"/>
      <c r="C72" s="20"/>
      <c r="D72" s="20"/>
      <c r="E72" s="20"/>
      <c r="F72" s="20"/>
      <c r="G72" s="20"/>
      <c r="H72" s="20"/>
      <c r="I72" s="20"/>
      <c r="J72" s="20"/>
    </row>
    <row r="73" spans="1:11" ht="69.95" customHeight="1" x14ac:dyDescent="0.2">
      <c r="A73" s="28" t="s">
        <v>213</v>
      </c>
      <c r="B73" s="29"/>
      <c r="C73" s="29"/>
      <c r="D73" s="29"/>
      <c r="E73" s="29"/>
      <c r="F73" s="29"/>
      <c r="G73" s="29"/>
      <c r="H73" s="29"/>
      <c r="I73" s="29"/>
      <c r="J73" s="29"/>
    </row>
  </sheetData>
  <mergeCells count="17">
    <mergeCell ref="E1:F1"/>
    <mergeCell ref="G1:H1"/>
    <mergeCell ref="I1:J1"/>
    <mergeCell ref="E2:F2"/>
    <mergeCell ref="G2:H2"/>
    <mergeCell ref="I2:J2"/>
    <mergeCell ref="A71:C71"/>
    <mergeCell ref="F71:G71"/>
    <mergeCell ref="H71:J71"/>
    <mergeCell ref="A73:J73"/>
    <mergeCell ref="A3:J3"/>
    <mergeCell ref="A69:C69"/>
    <mergeCell ref="F69:G69"/>
    <mergeCell ref="H69:J69"/>
    <mergeCell ref="A70:C70"/>
    <mergeCell ref="F70:G70"/>
    <mergeCell ref="H70:J70"/>
  </mergeCells>
  <pageMargins left="0.5" right="0.5" top="1" bottom="1" header="0.5" footer="0.5"/>
  <pageSetup paperSize="9" scale="75" fitToHeight="0" orientation="landscape" r:id="rId1"/>
  <headerFooter>
    <oddHeader>&amp;L &amp;CCODEVASF 5ª SR
CNPJ: 00.399.857/0015-21 &amp;R</oddHeader>
    <oddFooter>&amp;L &amp;CAV Castro Alves  - Santa Luzia - Penedo / AL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Tassio Jorge Figueiredo de Araujo</cp:lastModifiedBy>
  <cp:revision>0</cp:revision>
  <cp:lastPrinted>2021-11-24T20:50:05Z</cp:lastPrinted>
  <dcterms:created xsi:type="dcterms:W3CDTF">2021-11-24T20:38:50Z</dcterms:created>
  <dcterms:modified xsi:type="dcterms:W3CDTF">2021-11-24T21:10:19Z</dcterms:modified>
</cp:coreProperties>
</file>